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tina\Documents\Stadtfest Brugg\Homepage\Festbetriebe  Gastronomie\"/>
    </mc:Choice>
  </mc:AlternateContent>
  <xr:revisionPtr revIDLastSave="0" documentId="8_{A3F75BB6-9736-4837-B8D8-E72A462AAAEC}" xr6:coauthVersionLast="40" xr6:coauthVersionMax="40" xr10:uidLastSave="{00000000-0000-0000-0000-000000000000}"/>
  <bookViews>
    <workbookView xWindow="0" yWindow="0" windowWidth="23040" windowHeight="8472" activeTab="1" xr2:uid="{00000000-000D-0000-FFFF-FFFF00000000}"/>
  </bookViews>
  <sheets>
    <sheet name="Bestell-Liste Festmaterial" sheetId="4" r:id="rId1"/>
    <sheet name="Bestell-Liste Getränke " sheetId="1" r:id="rId2"/>
  </sheets>
  <definedNames>
    <definedName name="_xlnm.Print_Titles" localSheetId="0">'Bestell-Liste Festmaterial'!$19:$19</definedName>
    <definedName name="_xlnm.Print_Titles" localSheetId="1">'Bestell-Liste Getränke '!$10:$10</definedName>
  </definedNames>
  <calcPr calcId="181029"/>
</workbook>
</file>

<file path=xl/calcChain.xml><?xml version="1.0" encoding="utf-8"?>
<calcChain xmlns="http://schemas.openxmlformats.org/spreadsheetml/2006/main">
  <c r="H12" i="1" l="1"/>
  <c r="H13" i="1"/>
  <c r="G24" i="4" l="1"/>
  <c r="G23" i="4"/>
  <c r="G22" i="4"/>
  <c r="G21" i="4"/>
  <c r="H71" i="1"/>
  <c r="I71" i="1" s="1"/>
  <c r="H50" i="1"/>
  <c r="I50" i="1" s="1"/>
  <c r="H51" i="1"/>
  <c r="I51" i="1" s="1"/>
  <c r="H45" i="1"/>
  <c r="I45" i="1" s="1"/>
  <c r="H44" i="1"/>
  <c r="I44" i="1" s="1"/>
  <c r="H43" i="1"/>
  <c r="I43" i="1" s="1"/>
  <c r="H24" i="1"/>
  <c r="I24" i="1" s="1"/>
  <c r="I12" i="1"/>
  <c r="H14" i="1"/>
  <c r="H15" i="1"/>
  <c r="H16" i="1"/>
  <c r="H17" i="1"/>
  <c r="H18" i="1"/>
  <c r="H19" i="1"/>
  <c r="H20" i="1"/>
  <c r="H21" i="1"/>
  <c r="H22" i="1"/>
  <c r="H23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40" i="1"/>
  <c r="H41" i="1"/>
  <c r="H46" i="1"/>
  <c r="H47" i="1"/>
  <c r="H48" i="1"/>
  <c r="H55" i="1"/>
  <c r="H56" i="1"/>
  <c r="H57" i="1"/>
  <c r="H60" i="1"/>
  <c r="H61" i="1"/>
  <c r="H62" i="1"/>
  <c r="H63" i="1"/>
  <c r="H64" i="1"/>
  <c r="H65" i="1"/>
  <c r="H68" i="1"/>
  <c r="H70" i="1"/>
  <c r="H73" i="1"/>
  <c r="H74" i="1"/>
  <c r="H75" i="1"/>
  <c r="H77" i="1"/>
  <c r="I281" i="1"/>
  <c r="I283" i="1"/>
  <c r="I284" i="1"/>
  <c r="I285" i="1"/>
  <c r="I286" i="1"/>
  <c r="I273" i="1"/>
  <c r="I274" i="1"/>
  <c r="I276" i="1"/>
  <c r="I277" i="1"/>
  <c r="I278" i="1"/>
  <c r="I280" i="1"/>
  <c r="I267" i="1"/>
  <c r="I268" i="1"/>
  <c r="I269" i="1"/>
  <c r="I270" i="1"/>
  <c r="I271" i="1"/>
  <c r="I265" i="1"/>
  <c r="I264" i="1"/>
  <c r="I257" i="1"/>
  <c r="I256" i="1"/>
  <c r="I250" i="1"/>
  <c r="I249" i="1"/>
  <c r="I258" i="1"/>
  <c r="I251" i="1"/>
  <c r="I252" i="1"/>
  <c r="I255" i="1"/>
  <c r="I238" i="1"/>
  <c r="I225" i="1"/>
  <c r="I13" i="1" l="1"/>
  <c r="I14" i="1"/>
  <c r="I15" i="1"/>
  <c r="I16" i="1"/>
  <c r="I17" i="1"/>
  <c r="I18" i="1"/>
  <c r="I19" i="1"/>
  <c r="I20" i="1"/>
  <c r="I21" i="1"/>
  <c r="I22" i="1"/>
  <c r="I23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6" i="1"/>
  <c r="I47" i="1"/>
  <c r="I48" i="1"/>
  <c r="I60" i="1"/>
  <c r="I61" i="1"/>
  <c r="I62" i="1"/>
  <c r="I63" i="1"/>
  <c r="I64" i="1"/>
  <c r="I65" i="1"/>
  <c r="I66" i="1"/>
  <c r="I68" i="1"/>
  <c r="I69" i="1"/>
  <c r="I70" i="1"/>
  <c r="I73" i="1"/>
  <c r="I74" i="1"/>
  <c r="I75" i="1"/>
  <c r="I77" i="1"/>
  <c r="I79" i="1"/>
  <c r="I80" i="1"/>
  <c r="I81" i="1"/>
  <c r="I82" i="1"/>
  <c r="I83" i="1"/>
  <c r="I84" i="1"/>
  <c r="I85" i="1"/>
  <c r="I86" i="1"/>
  <c r="I87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7" i="1"/>
  <c r="I118" i="1"/>
  <c r="I119" i="1"/>
  <c r="I120" i="1"/>
  <c r="I121" i="1"/>
  <c r="I122" i="1"/>
  <c r="I123" i="1"/>
  <c r="I124" i="1"/>
  <c r="I125" i="1"/>
  <c r="I127" i="1"/>
  <c r="I128" i="1"/>
  <c r="I129" i="1"/>
  <c r="I130" i="1"/>
  <c r="I131" i="1"/>
  <c r="I132" i="1"/>
  <c r="I133" i="1"/>
  <c r="I134" i="1"/>
  <c r="I135" i="1"/>
  <c r="I136" i="1"/>
  <c r="I138" i="1"/>
  <c r="I139" i="1"/>
  <c r="I140" i="1"/>
  <c r="I141" i="1"/>
  <c r="I142" i="1"/>
  <c r="I143" i="1"/>
  <c r="I144" i="1"/>
  <c r="I146" i="1"/>
  <c r="I147" i="1"/>
  <c r="I148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10" i="1"/>
  <c r="I211" i="1"/>
  <c r="I212" i="1"/>
  <c r="I213" i="1"/>
  <c r="I214" i="1"/>
  <c r="I215" i="1"/>
  <c r="I216" i="1"/>
  <c r="I218" i="1"/>
  <c r="I219" i="1"/>
  <c r="I220" i="1"/>
  <c r="I221" i="1"/>
  <c r="I222" i="1"/>
  <c r="I223" i="1"/>
  <c r="I224" i="1"/>
  <c r="I227" i="1"/>
  <c r="I228" i="1"/>
  <c r="I229" i="1"/>
  <c r="I230" i="1"/>
  <c r="I231" i="1"/>
  <c r="I232" i="1"/>
  <c r="I233" i="1"/>
  <c r="I234" i="1"/>
  <c r="I235" i="1"/>
  <c r="I236" i="1"/>
  <c r="I237" i="1"/>
  <c r="I240" i="1"/>
  <c r="I241" i="1"/>
  <c r="I242" i="1"/>
  <c r="I243" i="1"/>
  <c r="I24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Lorenz Gautschi</author>
  </authors>
  <commentList>
    <comment ref="J10" authorId="0" shapeId="0" xr:uid="{0315BF7B-DFAC-4218-8B97-136BC6E8DD52}">
      <text>
        <r>
          <rPr>
            <b/>
            <sz val="9"/>
            <color indexed="81"/>
            <rFont val="Segoe UI"/>
            <family val="2"/>
          </rPr>
          <t>Ganze Gebinde</t>
        </r>
      </text>
    </comment>
  </commentList>
</comments>
</file>

<file path=xl/sharedStrings.xml><?xml version="1.0" encoding="utf-8"?>
<sst xmlns="http://schemas.openxmlformats.org/spreadsheetml/2006/main" count="904" uniqueCount="367">
  <si>
    <t>Bezeichnung</t>
  </si>
  <si>
    <t>Einheit</t>
  </si>
  <si>
    <t>Dep. FL</t>
  </si>
  <si>
    <t>Geb.</t>
  </si>
  <si>
    <t>Preis</t>
  </si>
  <si>
    <t>%-Aufs.</t>
  </si>
  <si>
    <t>Thomas Henry Tonic</t>
  </si>
  <si>
    <t>100 cl</t>
  </si>
  <si>
    <t>HARx 6</t>
  </si>
  <si>
    <t>Thomas Henry Bitter Lemon</t>
  </si>
  <si>
    <t>Thomas Henry Spicy Ginger</t>
  </si>
  <si>
    <t>Thomas Henry Ginger Ale</t>
  </si>
  <si>
    <t>Michel Cranberry MW</t>
  </si>
  <si>
    <t>Michel Orange Premium Fair Trade MW</t>
  </si>
  <si>
    <t>Michel Ananas Nektar MW</t>
  </si>
  <si>
    <t>Valser Naturelle ohne Co Pet</t>
  </si>
  <si>
    <t>150 cl</t>
  </si>
  <si>
    <t xml:space="preserve">Valser Wasser Pet </t>
  </si>
  <si>
    <t xml:space="preserve">Citro Sprite Pet </t>
  </si>
  <si>
    <t xml:space="preserve">Coca Cola Pet </t>
  </si>
  <si>
    <t xml:space="preserve">Fanta Orange Pet </t>
  </si>
  <si>
    <t xml:space="preserve">Fuse Tea  Peach Hibiscus Pet </t>
  </si>
  <si>
    <t>Fuse Tea Lemon Lemongrass Pet</t>
  </si>
  <si>
    <t>Coca Cola Zero Pet</t>
  </si>
  <si>
    <t>Rivella Rot Pet</t>
  </si>
  <si>
    <t>Rivella Blau Pet</t>
  </si>
  <si>
    <t>Red Bull Dosen</t>
  </si>
  <si>
    <t>25 cl</t>
  </si>
  <si>
    <t>CARx24</t>
  </si>
  <si>
    <t>Red Bull Dosen Sugarfree</t>
  </si>
  <si>
    <t>tbd</t>
  </si>
  <si>
    <t>Red Bull Summeredition 2019</t>
  </si>
  <si>
    <t xml:space="preserve">Valser Naturelle ohne Co Pet </t>
  </si>
  <si>
    <t>50 cl</t>
  </si>
  <si>
    <t xml:space="preserve">Valser Silence Pet </t>
  </si>
  <si>
    <t xml:space="preserve">Fuse Tea Green Tea Mango&amp;Chamomile 6er Pet </t>
  </si>
  <si>
    <t xml:space="preserve">Fuse Tea Lemon Lemongrass Pet </t>
  </si>
  <si>
    <t xml:space="preserve">Fuse Tea Peach Hibiscus Pet </t>
  </si>
  <si>
    <t>Cappy Schorle Pet</t>
  </si>
  <si>
    <t>Michel Citron 100 % PET</t>
  </si>
  <si>
    <t>CARx6</t>
  </si>
  <si>
    <t>Müllerbräu Lager 20 L Cont</t>
  </si>
  <si>
    <t>offen</t>
  </si>
  <si>
    <t>CONx20</t>
  </si>
  <si>
    <t>Müllerbräu Urweizen 20 L Cont</t>
  </si>
  <si>
    <t>Müllerbräu Pale Ale 20 L Cont</t>
  </si>
  <si>
    <t>Müllerbräu Zwickel 20 L Cont</t>
  </si>
  <si>
    <t>Kitzmann Weissbier 30 L Cont</t>
  </si>
  <si>
    <t>CONx30</t>
  </si>
  <si>
    <t>Flaschenbiere Müllerbräu</t>
  </si>
  <si>
    <t xml:space="preserve">Badener Dark Gold </t>
  </si>
  <si>
    <t>33 cl</t>
  </si>
  <si>
    <t>HARx24</t>
  </si>
  <si>
    <t xml:space="preserve">Badener Gold hell </t>
  </si>
  <si>
    <t>Müllerbräu Extra</t>
  </si>
  <si>
    <t>Müllerbräu Lager</t>
  </si>
  <si>
    <t xml:space="preserve">Müllerbräu Pale Ale </t>
  </si>
  <si>
    <t>Zwickelbier Müllerbräu</t>
  </si>
  <si>
    <t>Kitzmann Weissbier</t>
  </si>
  <si>
    <t>HARx20</t>
  </si>
  <si>
    <t>Müllerbräu Lager Dosen 6er Pack</t>
  </si>
  <si>
    <t>Desperados Dosen 6er Pack</t>
  </si>
  <si>
    <t>Calanda Radler Dosen 6er Pack</t>
  </si>
  <si>
    <t>Fremdbiere</t>
  </si>
  <si>
    <t>LägereBräu IPA</t>
  </si>
  <si>
    <t>Calanda Radler</t>
  </si>
  <si>
    <t>Corona EW</t>
  </si>
  <si>
    <t>35 cl</t>
  </si>
  <si>
    <t>Alkoholfreie Biere</t>
  </si>
  <si>
    <t>Müllerbräu alkoholfrei</t>
  </si>
  <si>
    <t>Champagner &amp; Prosecco</t>
  </si>
  <si>
    <t>Café de Paris Holunderblüte</t>
  </si>
  <si>
    <t>75 cl</t>
  </si>
  <si>
    <t>7.5 %</t>
  </si>
  <si>
    <t>Café de Paris Litchi</t>
  </si>
  <si>
    <t>Café de Paris Mango</t>
  </si>
  <si>
    <t>6 %</t>
  </si>
  <si>
    <t>Perrier Jouët Grand Brut</t>
  </si>
  <si>
    <t>Goccia D`Oro Hugo</t>
  </si>
  <si>
    <t>7 %</t>
  </si>
  <si>
    <t>Goccia D`Oro Leo</t>
  </si>
  <si>
    <t>Prosecco Goccia D`Oro Spumante</t>
  </si>
  <si>
    <t>11 %</t>
  </si>
  <si>
    <t>Prosecco Raffealo Extra Dry DOC</t>
  </si>
  <si>
    <t>Cava Campo Viejo brut</t>
  </si>
  <si>
    <t>Aperitif &amp; Bitter</t>
  </si>
  <si>
    <t>Aperol</t>
  </si>
  <si>
    <t>Campari</t>
  </si>
  <si>
    <t>Marito Verde likör</t>
  </si>
  <si>
    <t>70 cl</t>
  </si>
  <si>
    <t>27 %</t>
  </si>
  <si>
    <t>Pastis 51</t>
  </si>
  <si>
    <t>45 %</t>
  </si>
  <si>
    <t>Pernod</t>
  </si>
  <si>
    <t>40 %</t>
  </si>
  <si>
    <t>Ramazzotti Amaro</t>
  </si>
  <si>
    <t>Ricard Aniese</t>
  </si>
  <si>
    <t>Lillet Blanc</t>
  </si>
  <si>
    <t>17 %</t>
  </si>
  <si>
    <t>Lillet Rosé</t>
  </si>
  <si>
    <t>Lillet Rouge</t>
  </si>
  <si>
    <t>Rosato Ramazotti</t>
  </si>
  <si>
    <t>38 %</t>
  </si>
  <si>
    <t>Martini bianco</t>
  </si>
  <si>
    <t>15.5 %</t>
  </si>
  <si>
    <t>Martini rosso</t>
  </si>
  <si>
    <t>Rum &amp; Cachaga</t>
  </si>
  <si>
    <t>Cachaça Janeiro</t>
  </si>
  <si>
    <t>Havana Club  Anejo Reserva</t>
  </si>
  <si>
    <t>Havana Club 3 ãnos</t>
  </si>
  <si>
    <t>Havana Club Especial Anejo</t>
  </si>
  <si>
    <t>Havana Club Rum 7 Anos</t>
  </si>
  <si>
    <t>Havana Club Selección de Maestros</t>
  </si>
  <si>
    <t>Cachaça Cachacana do Brasil</t>
  </si>
  <si>
    <t>Cachaça Tucano do Brasil</t>
  </si>
  <si>
    <t>Escape 7  Spiced</t>
  </si>
  <si>
    <t>Escape 7 Anejo Reserva</t>
  </si>
  <si>
    <t>Escape 7 Rum Weiss</t>
  </si>
  <si>
    <t>Ron Zacapa 23 Years</t>
  </si>
  <si>
    <t>Captain Morgan Spiced Gold Rum</t>
  </si>
  <si>
    <t>Whiskey &amp; Whisky</t>
  </si>
  <si>
    <t xml:space="preserve">Ballantines </t>
  </si>
  <si>
    <t>Escape 7 Whisky Scotch</t>
  </si>
  <si>
    <t xml:space="preserve">Gold Label </t>
  </si>
  <si>
    <t>Bourbon Whiskey Four Roses</t>
  </si>
  <si>
    <t>Jack Daniels No7 Tennessee</t>
  </si>
  <si>
    <t>Irish Whiskey Jameson</t>
  </si>
  <si>
    <t>Chivas Regal 12 Years</t>
  </si>
  <si>
    <t>Chivas Regal 18 Years</t>
  </si>
  <si>
    <t>Gin</t>
  </si>
  <si>
    <t>Beefeater 24 London Dry Gin</t>
  </si>
  <si>
    <t>Beefeater London Dry Gin</t>
  </si>
  <si>
    <t>Monkey 47 Gin</t>
  </si>
  <si>
    <t>Monkey 47 Sloe Gin</t>
  </si>
  <si>
    <t>Plymouth Original Gin</t>
  </si>
  <si>
    <t>Curtain`s Gin</t>
  </si>
  <si>
    <t>Gordons Gin</t>
  </si>
  <si>
    <t>Escape 7 Gin</t>
  </si>
  <si>
    <t>Bombay Sapphire Gin</t>
  </si>
  <si>
    <t>Hendrick's Gin</t>
  </si>
  <si>
    <t>Turicum Gin</t>
  </si>
  <si>
    <t>Wodka</t>
  </si>
  <si>
    <t>Absolut Wodka</t>
  </si>
  <si>
    <t>Wodka Wyborowa</t>
  </si>
  <si>
    <t>Wodka Russian Standard</t>
  </si>
  <si>
    <t xml:space="preserve">Wodka Eristoff </t>
  </si>
  <si>
    <t>Wodka Grey Goose</t>
  </si>
  <si>
    <t>Wodka Belvedere</t>
  </si>
  <si>
    <t xml:space="preserve">Wodka Trojka Weiss </t>
  </si>
  <si>
    <t>Wodka Liköre</t>
  </si>
  <si>
    <t>Wodka Trojka Green</t>
  </si>
  <si>
    <t>Wodka Trojka Red</t>
  </si>
  <si>
    <t>Wodka Trojka Yellow</t>
  </si>
  <si>
    <t>Liköre</t>
  </si>
  <si>
    <t>Amaretto Di Saronno Originale</t>
  </si>
  <si>
    <t>Apricot Brandy Likör Bols</t>
  </si>
  <si>
    <t>Archers Peachlikör</t>
  </si>
  <si>
    <t>Bénédictine D.O.M. Liqueur</t>
  </si>
  <si>
    <t>Bols Crème de Bananes</t>
  </si>
  <si>
    <t xml:space="preserve">Bols Crème de Cacao White </t>
  </si>
  <si>
    <t xml:space="preserve">Bols Curaçao blue </t>
  </si>
  <si>
    <t xml:space="preserve">Bols Grüne Banane </t>
  </si>
  <si>
    <t xml:space="preserve">Bols Holunderblüte Likör </t>
  </si>
  <si>
    <t xml:space="preserve">Bols Peach Likör </t>
  </si>
  <si>
    <t xml:space="preserve">Bols Strawberry Likör </t>
  </si>
  <si>
    <t xml:space="preserve">Bols Triple sec </t>
  </si>
  <si>
    <t>Cherry Liqueur Heering</t>
  </si>
  <si>
    <t>Cointreau</t>
  </si>
  <si>
    <t>Drambuie Liqueur</t>
  </si>
  <si>
    <t>Frangelico Haselnuss Likör</t>
  </si>
  <si>
    <t>Galliano Vanilla Liqueur</t>
  </si>
  <si>
    <t>Heuschnapps das Original</t>
  </si>
  <si>
    <t>Himbeerlikör Morand</t>
  </si>
  <si>
    <t xml:space="preserve">Kleiner Feigling </t>
  </si>
  <si>
    <t>Maraschino Luxardo</t>
  </si>
  <si>
    <t>Passoa Liqueur</t>
  </si>
  <si>
    <t>Peachtree The Original</t>
  </si>
  <si>
    <t>Sambuca Molinari</t>
  </si>
  <si>
    <t>Sherry Harvey`s Bristol Cream</t>
  </si>
  <si>
    <t>Tia Maria Café Liqueur</t>
  </si>
  <si>
    <t xml:space="preserve">Weihnachtspflümli </t>
  </si>
  <si>
    <t>20 cl</t>
  </si>
  <si>
    <t>XUXU Erdbeerdrink</t>
  </si>
  <si>
    <t>Berentzen Fruchtiger Apfel</t>
  </si>
  <si>
    <t>Berentzen Sauerapfel</t>
  </si>
  <si>
    <t>Chambord Liqueur</t>
  </si>
  <si>
    <t>Williamine Likör Morand</t>
  </si>
  <si>
    <t>Chartreuse Kräuterlikör Gelb</t>
  </si>
  <si>
    <t>Chartreuse Kräuterlikör Grün</t>
  </si>
  <si>
    <t>Creme de Cassis Liqueur</t>
  </si>
  <si>
    <t>Kahlua Caféliqueuer</t>
  </si>
  <si>
    <t>Malibu</t>
  </si>
  <si>
    <t>Sambuca Ramazotti</t>
  </si>
  <si>
    <t>SOHO Litchi Liqueur</t>
  </si>
  <si>
    <t>Amaretto Isola Verde</t>
  </si>
  <si>
    <t>Batida de Coco</t>
  </si>
  <si>
    <t>Coquito Tucano Liqueur</t>
  </si>
  <si>
    <t>Cumino Kümmel Isola Verde</t>
  </si>
  <si>
    <t>Escape 7 Mamajuana</t>
  </si>
  <si>
    <t xml:space="preserve">Helbing Kümmel </t>
  </si>
  <si>
    <t>Maraschino Isola Verde</t>
  </si>
  <si>
    <t>Passion Tucano Liqueur</t>
  </si>
  <si>
    <t xml:space="preserve">Sex on the Beach </t>
  </si>
  <si>
    <t>Watermelon Caribso</t>
  </si>
  <si>
    <t>White Peach Caribso</t>
  </si>
  <si>
    <t xml:space="preserve">Willi Sauer  </t>
  </si>
  <si>
    <t>Willi Süss</t>
  </si>
  <si>
    <t>Jägermeister</t>
  </si>
  <si>
    <t>Ingwerer</t>
  </si>
  <si>
    <t>Hierbas Ibicencas Likör</t>
  </si>
  <si>
    <t>Baileys Irish Cream Likör</t>
  </si>
  <si>
    <t>Pimm's No 1</t>
  </si>
  <si>
    <t>Berliner Luft</t>
  </si>
  <si>
    <t>Tequilla</t>
  </si>
  <si>
    <t>Tequila Olmeca Blanco</t>
  </si>
  <si>
    <t>Tequila Olmeca Reposado</t>
  </si>
  <si>
    <t>Tequila Sierra Blanco</t>
  </si>
  <si>
    <t>Tequila Sierra Reposado</t>
  </si>
  <si>
    <t>Tequila Espolon Blanco 100 % Agave</t>
  </si>
  <si>
    <t>Tequila Esponon Reposado 100 % Agave</t>
  </si>
  <si>
    <t>Portionen</t>
  </si>
  <si>
    <t>B52 Shot Tucano</t>
  </si>
  <si>
    <t>3 cl</t>
  </si>
  <si>
    <t>Jägermeister Port.</t>
  </si>
  <si>
    <t>2 cl</t>
  </si>
  <si>
    <t>CARx60</t>
  </si>
  <si>
    <t>Sex on the Beach Tucano Shot</t>
  </si>
  <si>
    <t>Strawberries &amp; Cream Tucano</t>
  </si>
  <si>
    <t>Trojka Shot Green</t>
  </si>
  <si>
    <t>Cx32</t>
  </si>
  <si>
    <t>Trojka Shot Yellow</t>
  </si>
  <si>
    <t>Xellent Swiss Wodka</t>
  </si>
  <si>
    <t>5 cl</t>
  </si>
  <si>
    <t>CARx12</t>
  </si>
  <si>
    <t>Trojka Shot RED</t>
  </si>
  <si>
    <t>Kernobst</t>
  </si>
  <si>
    <t>Willisauer Chrüter</t>
  </si>
  <si>
    <t xml:space="preserve">Willisauer Halb-Halb Kernobst + Zwetschgen </t>
  </si>
  <si>
    <t>Willisauer Kernobstbrantwein</t>
  </si>
  <si>
    <t>Willisauer Kirsch</t>
  </si>
  <si>
    <t>Abricot La Valadiére</t>
  </si>
  <si>
    <t xml:space="preserve">Willisauer Williams </t>
  </si>
  <si>
    <t>Willisauer Pflümli</t>
  </si>
  <si>
    <t>Willisauer Zwetschgen 37</t>
  </si>
  <si>
    <t>Grappa Paesanella Amarone Barrique</t>
  </si>
  <si>
    <t>Grappa Paesanella Cru-Riserva</t>
  </si>
  <si>
    <t>Grappa Paesanella di Barolo</t>
  </si>
  <si>
    <t>Kühlschrank</t>
  </si>
  <si>
    <t>230 Volt</t>
  </si>
  <si>
    <t>Stk</t>
  </si>
  <si>
    <t>Buffetisch</t>
  </si>
  <si>
    <t>Durchlaufkühler mit 2 Hahnen</t>
  </si>
  <si>
    <t>Durchlaufkühler mit 1 Hahn</t>
  </si>
  <si>
    <t>Weine</t>
  </si>
  <si>
    <t>Remiger weiss Viola</t>
  </si>
  <si>
    <t>Remiger rot Salvia</t>
  </si>
  <si>
    <t>La Côte AOC la Vignette</t>
  </si>
  <si>
    <t>Bestellung</t>
  </si>
  <si>
    <t>2 L 80 B 88 H</t>
  </si>
  <si>
    <t>Cx30</t>
  </si>
  <si>
    <t>Grappa Fior di Vite</t>
  </si>
  <si>
    <t>Epesses AOC blanc top 50</t>
  </si>
  <si>
    <t>Oeil de Perdrix AOC Neuchâtel</t>
  </si>
  <si>
    <t>Salvagnin AOC, Aubonne</t>
  </si>
  <si>
    <t>Sauvignon Blanc Remigen</t>
  </si>
  <si>
    <t>Unicus AOC Hartmann Remigen</t>
  </si>
  <si>
    <t>Weiss Spanien</t>
  </si>
  <si>
    <t>Rueda Aura Verdejo</t>
  </si>
  <si>
    <t>Rioja Blanco Altos R Rioja DOC</t>
  </si>
  <si>
    <t>Rot Spanien</t>
  </si>
  <si>
    <t>Buenavista Ribera del Guadiana Balancines DO</t>
  </si>
  <si>
    <t>El Maniaco Ribera del Duero DO</t>
  </si>
  <si>
    <t>Finca Santa Maria Ribera del Duero DO</t>
  </si>
  <si>
    <t>Ermita del conde Castilla y Leon DO</t>
  </si>
  <si>
    <t>Pago de Cirsus Navarra DO</t>
  </si>
  <si>
    <t>Weiss Italien</t>
  </si>
  <si>
    <t>Sauvignon Blanc, La Tunella Friuli DOC</t>
  </si>
  <si>
    <t>Rot Italien</t>
  </si>
  <si>
    <t>Pinot Grigio Falasco igt Cantina Valpantena</t>
  </si>
  <si>
    <t>Primitivo Matané Marzano Puglia IGT</t>
  </si>
  <si>
    <t>Amarone Degani Classico DOC</t>
  </si>
  <si>
    <t>Weiss Schweiz</t>
  </si>
  <si>
    <t>Rot Schweiz</t>
  </si>
  <si>
    <t>Rosé Schweiz</t>
  </si>
  <si>
    <t>Weiss Frankreich</t>
  </si>
  <si>
    <t>Chardonnay Ardéche Louis Latour AOC</t>
  </si>
  <si>
    <t>Chablis Simmonet Févre AOC</t>
  </si>
  <si>
    <t>Château Le Sacre Saint Georges St. Emilion</t>
  </si>
  <si>
    <t>Rot Frankreich</t>
  </si>
  <si>
    <t>Château Du Retout Cru Bourgeois Haut Médoc</t>
  </si>
  <si>
    <t>Château Brisson Côtes de Bordeaux</t>
  </si>
  <si>
    <t>Château Moulin Haut-Laroque Fronsac</t>
  </si>
  <si>
    <t>Festmaterial Preise für 2 Wochen</t>
  </si>
  <si>
    <t>Art.-Nr.</t>
  </si>
  <si>
    <t>Ramseier Apfelschorle Pet</t>
  </si>
  <si>
    <t>Süssmost Ramseier Pet</t>
  </si>
  <si>
    <t>Ramseier Huus-Tea 6er EW</t>
  </si>
  <si>
    <t>Ramseier Suure Moscht Bügel</t>
  </si>
  <si>
    <t>HARx12</t>
  </si>
  <si>
    <t>Ramseier Suure Moscht alkoholfrei Bügel</t>
  </si>
  <si>
    <t>Somersby Apple Cider Dosen</t>
  </si>
  <si>
    <t>Aligal 2 klein</t>
  </si>
  <si>
    <t>HARx15</t>
  </si>
  <si>
    <t>Verantwortlicher Festwirtschaft Stadfest Brugg 2019</t>
  </si>
  <si>
    <t>Vorname:</t>
  </si>
  <si>
    <t>Name:</t>
  </si>
  <si>
    <t>Verein:</t>
  </si>
  <si>
    <t>Standort:</t>
  </si>
  <si>
    <t>Telefon:</t>
  </si>
  <si>
    <t>E-Mail:</t>
  </si>
  <si>
    <t>Rechnungsadresse Festwirtschaft</t>
  </si>
  <si>
    <t>Strasse:</t>
  </si>
  <si>
    <t>PLZ, Ort:</t>
  </si>
  <si>
    <t>Sirup</t>
  </si>
  <si>
    <t>Holunderblütensirup Pet Holderhof</t>
  </si>
  <si>
    <t>Ort, Datum:</t>
  </si>
  <si>
    <t>Unterschrift:</t>
  </si>
  <si>
    <t>Kühlwagen nur nach Absprache mit dem OK Stadtfest Brugg 2019</t>
  </si>
  <si>
    <t xml:space="preserve">Per Mail: </t>
  </si>
  <si>
    <t>info@meiergetraenke.ch</t>
  </si>
  <si>
    <t xml:space="preserve">Per Post: </t>
  </si>
  <si>
    <t>Meier Getränke AG, Aegertenstrasse 11 B, 5200 Brugg</t>
  </si>
  <si>
    <t>Dosenbiere &amp; Cidre</t>
  </si>
  <si>
    <t xml:space="preserve"> ca. 230 Volt</t>
  </si>
  <si>
    <t>Stk.</t>
  </si>
  <si>
    <t>Versicherung:</t>
  </si>
  <si>
    <t xml:space="preserve">L: 2m B: 80cm H: 88cm </t>
  </si>
  <si>
    <t>ca.                H: 160cm 
B: 65cm, T: 65cm</t>
  </si>
  <si>
    <t>Die Versicherung des Festmobiliars ist Gegenstand des Standbetreibers. Fehlendes oder defektes</t>
  </si>
  <si>
    <t>Fest Nr:</t>
  </si>
  <si>
    <t>Per Mail:</t>
  </si>
  <si>
    <t>Buffettisch</t>
  </si>
  <si>
    <t xml:space="preserve">Material wird in Rechnung gestellt. </t>
  </si>
  <si>
    <r>
      <t xml:space="preserve">Kühlschrank                </t>
    </r>
    <r>
      <rPr>
        <b/>
        <sz val="9"/>
        <rFont val="Arial"/>
        <family val="2"/>
      </rPr>
      <t>Nicht geeignet für Lebensmittel !</t>
    </r>
    <r>
      <rPr>
        <sz val="8"/>
        <rFont val="Arial"/>
        <family val="2"/>
      </rPr>
      <t xml:space="preserve">
Ca: 220 V  10 Ampere   600 Watt</t>
    </r>
  </si>
  <si>
    <r>
      <t xml:space="preserve">Die Bestellung für das Festmaterial muss </t>
    </r>
    <r>
      <rPr>
        <b/>
        <sz val="10"/>
        <rFont val="Arial"/>
        <family val="2"/>
      </rPr>
      <t>zwingend bis am 31.03.2019</t>
    </r>
    <r>
      <rPr>
        <sz val="10"/>
        <rFont val="Arial"/>
        <family val="2"/>
      </rPr>
      <t xml:space="preserve"> mit diesem Formular eingerecht werden.</t>
    </r>
  </si>
  <si>
    <t>Auslieferung:</t>
  </si>
  <si>
    <t>Retournahme:</t>
  </si>
  <si>
    <r>
      <t xml:space="preserve">Die Bestellung für die Getränke muss </t>
    </r>
    <r>
      <rPr>
        <b/>
        <sz val="10"/>
        <rFont val="Arial"/>
        <family val="2"/>
      </rPr>
      <t>spätestens bis zum 31.05.2019</t>
    </r>
    <r>
      <rPr>
        <sz val="10"/>
        <rFont val="Arial"/>
        <family val="2"/>
      </rPr>
      <t xml:space="preserve"> mittels diesem Formular erfolgen.</t>
    </r>
  </si>
  <si>
    <t>Ripasso Degani Valpolicella clas. Superiore DOC</t>
  </si>
  <si>
    <t>Das Festmaterial wird am Standort abgeholt. Retournahme ab Mo 02.09.2019 bis Mi 04.09.2019 12:00 Uhr</t>
  </si>
  <si>
    <t>Das Festmaterial wird an den Standort geliefert. Auslieferung ab Mo 19.08.2019 bis Mi 21.08.2019 12:00 Uhr</t>
  </si>
  <si>
    <t>Während dem Fest betreiben wir ein Getränkedepot in der Stadt. Mineral, Softgetränke und Bier können gekühlt</t>
  </si>
  <si>
    <t>abgeholt werden.</t>
  </si>
  <si>
    <t xml:space="preserve">Weitere Artikel können nach Absprache bezogen werden. Wir bitten Sie, dies vorgängig mit uns zu besprechen. </t>
  </si>
  <si>
    <r>
      <t xml:space="preserve">Die Rechnung für die </t>
    </r>
    <r>
      <rPr>
        <b/>
        <sz val="10"/>
        <rFont val="Arial"/>
        <family val="2"/>
      </rPr>
      <t>Erstbestellung und das Festmaterial</t>
    </r>
    <r>
      <rPr>
        <sz val="10"/>
        <rFont val="Arial"/>
        <family val="2"/>
      </rPr>
      <t xml:space="preserve"> ist </t>
    </r>
    <r>
      <rPr>
        <b/>
        <sz val="10"/>
        <rFont val="Arial"/>
        <family val="2"/>
      </rPr>
      <t>bis zum 30.06.2019</t>
    </r>
    <r>
      <rPr>
        <sz val="10"/>
        <rFont val="Arial"/>
        <family val="2"/>
      </rPr>
      <t xml:space="preserve"> zu bezahlen.</t>
    </r>
  </si>
  <si>
    <t>Informationen über Öffnungszeiten und Handhabung erfolgen separat mit der ersten Rechnung.</t>
  </si>
  <si>
    <t>Erst Bestellung: Lieferung auf Platz, ab Mi 21.08.2019</t>
  </si>
  <si>
    <t xml:space="preserve">Mineral- &amp; Softgetränke           </t>
  </si>
  <si>
    <t>Inhalt</t>
  </si>
  <si>
    <t>Mind. VP
Vol. %</t>
  </si>
  <si>
    <t>Suure Most mit &amp; ohne Alkohol</t>
  </si>
  <si>
    <t>EK-Preis</t>
  </si>
  <si>
    <t>Mindest VP für 5 dl Flasche</t>
  </si>
  <si>
    <t>Mindest VP für 4 dl Becher</t>
  </si>
  <si>
    <t>Mindest VP pro Flasche</t>
  </si>
  <si>
    <t>Mindest VP pro Dose</t>
  </si>
  <si>
    <t>Mindes VP pro Flasche</t>
  </si>
  <si>
    <t>Containerbiere Treibmittel für Offenausschank</t>
  </si>
  <si>
    <t>"Engeli" Chalmberger Weinbau Oberflachs</t>
  </si>
  <si>
    <t>"Tüfeli"Chalmberger Weinbau Oberflachs</t>
  </si>
  <si>
    <t>"Rosé" Chalmberger Weinbau Oberflachs</t>
  </si>
  <si>
    <t>Mindest VP für 4 dl offen
 oder 5 dl PET Flasche</t>
  </si>
  <si>
    <t>EK Preis pro Liter</t>
  </si>
  <si>
    <t>Vol %</t>
  </si>
  <si>
    <t>pro Flasche</t>
  </si>
  <si>
    <t>pro Portion</t>
  </si>
  <si>
    <t>pro Dose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</si>
</sst>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\F\r&quot;.&quot;\ * #,##0.00"/>
    <numFmt numFmtId="165" formatCode="0.0%"/>
  </numFmts>
  <fonts count="15" x14ac:knownFonts="1">
    <font>
      <sz val="10"/>
      <name val="Arial"/>
    </font>
    <font>
      <sz val="10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9"/>
      <color theme="0"/>
      <name val="Arial"/>
      <family val="2"/>
    </font>
    <font>
      <sz val="11"/>
      <name val="Arial"/>
      <family val="2"/>
    </font>
    <font>
      <u/>
      <sz val="10"/>
      <color theme="10"/>
      <name val="Arial"/>
      <family val="2"/>
    </font>
    <font>
      <sz val="10"/>
      <color theme="1"/>
      <name val="Arial"/>
      <family val="2"/>
    </font>
    <font>
      <b/>
      <sz val="9"/>
      <name val="Arial"/>
      <family val="2"/>
    </font>
    <font>
      <sz val="12"/>
      <name val="Arial"/>
      <family val="2"/>
    </font>
    <font>
      <b/>
      <sz val="9"/>
      <color indexed="81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27">
    <border>
      <left/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0" fillId="0" borderId="0" applyNumberFormat="0" applyFill="0" applyBorder="0" applyAlignment="0" applyProtection="0"/>
  </cellStyleXfs>
  <cellXfs count="202">
    <xf numFmtId="0" fontId="0" fillId="0" borderId="0" xfId="0"/>
    <xf numFmtId="0" fontId="0" fillId="0" borderId="0" xfId="0" applyAlignment="1">
      <alignment vertical="center"/>
    </xf>
    <xf numFmtId="0" fontId="1" fillId="0" borderId="0" xfId="1" applyAlignment="1">
      <alignment vertical="center"/>
    </xf>
    <xf numFmtId="164" fontId="0" fillId="0" borderId="0" xfId="0" applyNumberFormat="1" applyAlignment="1">
      <alignment vertical="center"/>
    </xf>
    <xf numFmtId="0" fontId="4" fillId="0" borderId="0" xfId="0" applyFont="1" applyAlignment="1">
      <alignment vertical="center"/>
    </xf>
    <xf numFmtId="2" fontId="4" fillId="0" borderId="0" xfId="0" applyNumberFormat="1" applyFont="1" applyAlignment="1">
      <alignment vertical="center"/>
    </xf>
    <xf numFmtId="164" fontId="1" fillId="0" borderId="0" xfId="1" applyNumberFormat="1" applyAlignment="1">
      <alignment vertical="center"/>
    </xf>
    <xf numFmtId="0" fontId="4" fillId="0" borderId="0" xfId="1" applyFont="1" applyAlignment="1">
      <alignment vertical="center"/>
    </xf>
    <xf numFmtId="164" fontId="4" fillId="0" borderId="0" xfId="1" applyNumberFormat="1" applyFont="1" applyAlignment="1">
      <alignment vertical="center"/>
    </xf>
    <xf numFmtId="0" fontId="2" fillId="0" borderId="0" xfId="1" applyFont="1" applyAlignment="1">
      <alignment vertical="center"/>
    </xf>
    <xf numFmtId="0" fontId="7" fillId="0" borderId="2" xfId="0" applyFont="1" applyBorder="1" applyAlignment="1">
      <alignment vertical="center"/>
    </xf>
    <xf numFmtId="164" fontId="7" fillId="0" borderId="2" xfId="0" applyNumberFormat="1" applyFont="1" applyBorder="1" applyAlignment="1">
      <alignment vertical="center"/>
    </xf>
    <xf numFmtId="164" fontId="7" fillId="0" borderId="2" xfId="0" applyNumberFormat="1" applyFont="1" applyFill="1" applyBorder="1" applyAlignment="1">
      <alignment vertical="center"/>
    </xf>
    <xf numFmtId="0" fontId="7" fillId="0" borderId="2" xfId="0" applyFont="1" applyBorder="1" applyAlignment="1">
      <alignment horizontal="right" vertical="center"/>
    </xf>
    <xf numFmtId="0" fontId="7" fillId="0" borderId="2" xfId="1" applyFont="1" applyBorder="1" applyAlignment="1">
      <alignment vertical="center"/>
    </xf>
    <xf numFmtId="164" fontId="7" fillId="0" borderId="2" xfId="1" applyNumberFormat="1" applyFont="1" applyBorder="1" applyAlignment="1">
      <alignment vertical="center"/>
    </xf>
    <xf numFmtId="0" fontId="7" fillId="0" borderId="2" xfId="1" applyFont="1" applyFill="1" applyBorder="1" applyAlignment="1">
      <alignment vertical="center"/>
    </xf>
    <xf numFmtId="0" fontId="7" fillId="0" borderId="2" xfId="1" quotePrefix="1" applyFont="1" applyBorder="1" applyAlignment="1">
      <alignment horizontal="right" vertical="center"/>
    </xf>
    <xf numFmtId="0" fontId="7" fillId="0" borderId="2" xfId="1" applyFont="1" applyBorder="1" applyAlignment="1">
      <alignment horizontal="right" vertical="center"/>
    </xf>
    <xf numFmtId="0" fontId="7" fillId="0" borderId="2" xfId="1" applyFont="1" applyFill="1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1" fillId="0" borderId="0" xfId="1" applyAlignment="1">
      <alignment horizontal="right" vertical="center"/>
    </xf>
    <xf numFmtId="0" fontId="4" fillId="0" borderId="0" xfId="1" applyFont="1" applyAlignment="1">
      <alignment horizontal="right" vertical="center"/>
    </xf>
    <xf numFmtId="164" fontId="7" fillId="0" borderId="6" xfId="0" applyNumberFormat="1" applyFont="1" applyBorder="1" applyAlignment="1">
      <alignment vertical="center"/>
    </xf>
    <xf numFmtId="164" fontId="7" fillId="0" borderId="7" xfId="0" applyNumberFormat="1" applyFont="1" applyBorder="1" applyAlignment="1">
      <alignment vertical="center"/>
    </xf>
    <xf numFmtId="0" fontId="7" fillId="0" borderId="2" xfId="1" applyFont="1" applyFill="1" applyBorder="1" applyAlignment="1">
      <alignment horizontal="left" vertical="center"/>
    </xf>
    <xf numFmtId="164" fontId="7" fillId="0" borderId="9" xfId="0" applyNumberFormat="1" applyFont="1" applyBorder="1" applyAlignment="1">
      <alignment vertical="center"/>
    </xf>
    <xf numFmtId="0" fontId="0" fillId="0" borderId="0" xfId="0" applyAlignment="1">
      <alignment horizontal="center" vertical="center"/>
    </xf>
    <xf numFmtId="164" fontId="7" fillId="3" borderId="2" xfId="0" applyNumberFormat="1" applyFont="1" applyFill="1" applyBorder="1" applyAlignment="1">
      <alignment vertical="center"/>
    </xf>
    <xf numFmtId="164" fontId="7" fillId="3" borderId="6" xfId="0" applyNumberFormat="1" applyFont="1" applyFill="1" applyBorder="1" applyAlignment="1">
      <alignment vertical="center"/>
    </xf>
    <xf numFmtId="0" fontId="7" fillId="3" borderId="2" xfId="1" applyFont="1" applyFill="1" applyBorder="1" applyAlignment="1">
      <alignment vertical="center"/>
    </xf>
    <xf numFmtId="0" fontId="7" fillId="3" borderId="2" xfId="1" applyFont="1" applyFill="1" applyBorder="1" applyAlignment="1">
      <alignment horizontal="right" vertical="center"/>
    </xf>
    <xf numFmtId="164" fontId="7" fillId="3" borderId="2" xfId="1" applyNumberFormat="1" applyFont="1" applyFill="1" applyBorder="1" applyAlignment="1">
      <alignment vertical="center"/>
    </xf>
    <xf numFmtId="1" fontId="7" fillId="0" borderId="1" xfId="0" applyNumberFormat="1" applyFont="1" applyBorder="1" applyAlignment="1">
      <alignment vertical="center"/>
    </xf>
    <xf numFmtId="1" fontId="7" fillId="3" borderId="2" xfId="0" applyNumberFormat="1" applyFont="1" applyFill="1" applyBorder="1" applyAlignment="1">
      <alignment vertical="center"/>
    </xf>
    <xf numFmtId="1" fontId="7" fillId="0" borderId="2" xfId="0" applyNumberFormat="1" applyFont="1" applyBorder="1" applyAlignment="1">
      <alignment vertical="center"/>
    </xf>
    <xf numFmtId="1" fontId="4" fillId="0" borderId="0" xfId="0" applyNumberFormat="1" applyFont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4" xfId="0" applyFont="1" applyBorder="1" applyAlignment="1">
      <alignment horizontal="right" vertical="center"/>
    </xf>
    <xf numFmtId="1" fontId="7" fillId="0" borderId="4" xfId="0" applyNumberFormat="1" applyFont="1" applyBorder="1" applyAlignment="1">
      <alignment vertical="center"/>
    </xf>
    <xf numFmtId="164" fontId="7" fillId="0" borderId="4" xfId="0" applyNumberFormat="1" applyFont="1" applyBorder="1" applyAlignment="1">
      <alignment vertical="center"/>
    </xf>
    <xf numFmtId="0" fontId="6" fillId="2" borderId="3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vertical="center"/>
    </xf>
    <xf numFmtId="164" fontId="6" fillId="2" borderId="3" xfId="0" applyNumberFormat="1" applyFont="1" applyFill="1" applyBorder="1" applyAlignment="1">
      <alignment horizontal="right" vertical="center"/>
    </xf>
    <xf numFmtId="1" fontId="6" fillId="2" borderId="3" xfId="0" applyNumberFormat="1" applyFont="1" applyFill="1" applyBorder="1" applyAlignment="1">
      <alignment vertical="center"/>
    </xf>
    <xf numFmtId="0" fontId="6" fillId="2" borderId="3" xfId="0" applyFont="1" applyFill="1" applyBorder="1" applyAlignment="1">
      <alignment horizontal="right" vertical="center"/>
    </xf>
    <xf numFmtId="0" fontId="6" fillId="2" borderId="3" xfId="0" applyFont="1" applyFill="1" applyBorder="1" applyAlignment="1">
      <alignment horizontal="center" vertical="center"/>
    </xf>
    <xf numFmtId="0" fontId="0" fillId="0" borderId="3" xfId="0" applyBorder="1" applyAlignment="1" applyProtection="1">
      <alignment horizontal="center" vertical="center"/>
      <protection locked="0"/>
    </xf>
    <xf numFmtId="0" fontId="0" fillId="3" borderId="3" xfId="0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vertical="center"/>
    </xf>
    <xf numFmtId="165" fontId="7" fillId="0" borderId="2" xfId="0" applyNumberFormat="1" applyFont="1" applyBorder="1" applyAlignment="1">
      <alignment vertical="center"/>
    </xf>
    <xf numFmtId="165" fontId="7" fillId="0" borderId="2" xfId="0" applyNumberFormat="1" applyFont="1" applyBorder="1" applyAlignment="1">
      <alignment horizontal="left" vertical="center"/>
    </xf>
    <xf numFmtId="165" fontId="7" fillId="0" borderId="2" xfId="1" applyNumberFormat="1" applyFont="1" applyBorder="1" applyAlignment="1">
      <alignment horizontal="left" vertical="center"/>
    </xf>
    <xf numFmtId="165" fontId="7" fillId="3" borderId="2" xfId="1" applyNumberFormat="1" applyFont="1" applyFill="1" applyBorder="1" applyAlignment="1">
      <alignment horizontal="left" vertical="center"/>
    </xf>
    <xf numFmtId="165" fontId="0" fillId="0" borderId="0" xfId="0" applyNumberFormat="1" applyAlignment="1">
      <alignment horizontal="left" vertical="center"/>
    </xf>
    <xf numFmtId="165" fontId="1" fillId="0" borderId="0" xfId="1" applyNumberFormat="1" applyAlignment="1">
      <alignment horizontal="left" vertical="center"/>
    </xf>
    <xf numFmtId="165" fontId="4" fillId="0" borderId="0" xfId="1" applyNumberFormat="1" applyFont="1" applyAlignment="1">
      <alignment horizontal="left" vertical="center"/>
    </xf>
    <xf numFmtId="165" fontId="0" fillId="0" borderId="0" xfId="0" applyNumberFormat="1" applyAlignment="1">
      <alignment vertical="center"/>
    </xf>
    <xf numFmtId="0" fontId="10" fillId="0" borderId="0" xfId="2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3" fillId="0" borderId="0" xfId="0" applyFont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right" vertical="center"/>
    </xf>
    <xf numFmtId="164" fontId="9" fillId="0" borderId="0" xfId="0" applyNumberFormat="1" applyFont="1" applyAlignment="1" applyProtection="1">
      <alignment vertical="center"/>
    </xf>
    <xf numFmtId="1" fontId="9" fillId="0" borderId="0" xfId="0" applyNumberFormat="1" applyFont="1" applyAlignment="1" applyProtection="1">
      <alignment vertical="center"/>
    </xf>
    <xf numFmtId="0" fontId="0" fillId="0" borderId="0" xfId="0" applyAlignment="1" applyProtection="1">
      <alignment horizontal="center" vertical="center"/>
    </xf>
    <xf numFmtId="0" fontId="0" fillId="0" borderId="0" xfId="0" applyAlignment="1" applyProtection="1">
      <alignment vertical="center"/>
    </xf>
    <xf numFmtId="0" fontId="6" fillId="0" borderId="2" xfId="0" applyFont="1" applyBorder="1" applyAlignment="1" applyProtection="1">
      <alignment vertical="center"/>
    </xf>
    <xf numFmtId="0" fontId="6" fillId="0" borderId="0" xfId="0" applyFont="1" applyBorder="1" applyAlignment="1" applyProtection="1">
      <alignment vertical="center"/>
    </xf>
    <xf numFmtId="0" fontId="0" fillId="0" borderId="0" xfId="0" applyBorder="1" applyAlignment="1" applyProtection="1">
      <alignment horizontal="center" vertical="center"/>
    </xf>
    <xf numFmtId="164" fontId="0" fillId="0" borderId="0" xfId="0" applyNumberFormat="1" applyAlignment="1" applyProtection="1">
      <alignment vertical="center"/>
    </xf>
    <xf numFmtId="1" fontId="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vertical="center"/>
    </xf>
    <xf numFmtId="0" fontId="0" fillId="0" borderId="0" xfId="0" applyAlignment="1" applyProtection="1">
      <alignment horizontal="right" vertical="center"/>
    </xf>
    <xf numFmtId="0" fontId="6" fillId="2" borderId="3" xfId="0" applyFont="1" applyFill="1" applyBorder="1" applyAlignment="1" applyProtection="1">
      <alignment horizontal="left" vertical="center"/>
    </xf>
    <xf numFmtId="0" fontId="6" fillId="2" borderId="3" xfId="0" applyFont="1" applyFill="1" applyBorder="1" applyAlignment="1" applyProtection="1">
      <alignment vertical="center"/>
    </xf>
    <xf numFmtId="164" fontId="6" fillId="2" borderId="3" xfId="0" applyNumberFormat="1" applyFont="1" applyFill="1" applyBorder="1" applyAlignment="1" applyProtection="1">
      <alignment horizontal="right" vertical="center"/>
    </xf>
    <xf numFmtId="1" fontId="6" fillId="2" borderId="3" xfId="0" applyNumberFormat="1" applyFont="1" applyFill="1" applyBorder="1" applyAlignment="1" applyProtection="1">
      <alignment vertical="center"/>
    </xf>
    <xf numFmtId="0" fontId="6" fillId="2" borderId="3" xfId="0" applyFont="1" applyFill="1" applyBorder="1" applyAlignment="1" applyProtection="1">
      <alignment horizontal="right" vertical="center"/>
    </xf>
    <xf numFmtId="0" fontId="6" fillId="2" borderId="3" xfId="0" applyFont="1" applyFill="1" applyBorder="1" applyAlignment="1" applyProtection="1">
      <alignment horizontal="center" vertical="center"/>
    </xf>
    <xf numFmtId="1" fontId="7" fillId="0" borderId="2" xfId="0" applyNumberFormat="1" applyFont="1" applyBorder="1" applyAlignment="1" applyProtection="1">
      <alignment vertical="center"/>
    </xf>
    <xf numFmtId="164" fontId="7" fillId="0" borderId="6" xfId="0" applyNumberFormat="1" applyFont="1" applyBorder="1" applyAlignment="1" applyProtection="1">
      <alignment vertical="center"/>
    </xf>
    <xf numFmtId="0" fontId="7" fillId="0" borderId="2" xfId="1" applyFont="1" applyFill="1" applyBorder="1" applyAlignment="1" applyProtection="1">
      <alignment horizontal="left" vertical="center"/>
    </xf>
    <xf numFmtId="0" fontId="7" fillId="0" borderId="2" xfId="1" applyFont="1" applyFill="1" applyBorder="1" applyAlignment="1" applyProtection="1">
      <alignment vertical="center"/>
    </xf>
    <xf numFmtId="0" fontId="4" fillId="0" borderId="2" xfId="1" applyFont="1" applyFill="1" applyBorder="1" applyAlignment="1" applyProtection="1">
      <alignment vertical="center"/>
    </xf>
    <xf numFmtId="164" fontId="7" fillId="0" borderId="2" xfId="0" applyNumberFormat="1" applyFont="1" applyBorder="1" applyAlignment="1" applyProtection="1">
      <alignment vertical="center"/>
    </xf>
    <xf numFmtId="0" fontId="7" fillId="0" borderId="2" xfId="1" applyFont="1" applyFill="1" applyBorder="1" applyAlignment="1" applyProtection="1">
      <alignment horizontal="right" vertical="center"/>
    </xf>
    <xf numFmtId="0" fontId="7" fillId="0" borderId="2" xfId="0" applyFont="1" applyBorder="1" applyAlignment="1" applyProtection="1">
      <alignment horizontal="right" vertical="center"/>
    </xf>
    <xf numFmtId="164" fontId="7" fillId="0" borderId="9" xfId="0" applyNumberFormat="1" applyFont="1" applyBorder="1" applyAlignment="1" applyProtection="1">
      <alignment vertical="center"/>
    </xf>
    <xf numFmtId="2" fontId="4" fillId="0" borderId="0" xfId="0" applyNumberFormat="1" applyFont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0" fillId="0" borderId="0" xfId="2" applyAlignment="1" applyProtection="1">
      <alignment vertical="center"/>
    </xf>
    <xf numFmtId="0" fontId="6" fillId="0" borderId="3" xfId="0" applyFont="1" applyBorder="1" applyAlignment="1" applyProtection="1">
      <alignment vertical="center"/>
    </xf>
    <xf numFmtId="0" fontId="6" fillId="0" borderId="3" xfId="1" applyFont="1" applyBorder="1" applyAlignment="1" applyProtection="1">
      <alignment vertical="center"/>
    </xf>
    <xf numFmtId="0" fontId="1" fillId="0" borderId="0" xfId="1" applyAlignment="1" applyProtection="1">
      <alignment vertical="center"/>
    </xf>
    <xf numFmtId="164" fontId="1" fillId="0" borderId="0" xfId="1" applyNumberFormat="1" applyAlignment="1" applyProtection="1">
      <alignment vertical="center"/>
    </xf>
    <xf numFmtId="0" fontId="4" fillId="0" borderId="0" xfId="1" applyFont="1" applyAlignment="1" applyProtection="1">
      <alignment vertical="center"/>
    </xf>
    <xf numFmtId="0" fontId="4" fillId="0" borderId="0" xfId="1" applyFont="1" applyAlignment="1" applyProtection="1">
      <alignment horizontal="right" vertical="center"/>
    </xf>
    <xf numFmtId="164" fontId="4" fillId="0" borderId="0" xfId="1" applyNumberFormat="1" applyFont="1" applyAlignment="1" applyProtection="1">
      <alignment vertical="center"/>
    </xf>
    <xf numFmtId="0" fontId="2" fillId="0" borderId="0" xfId="1" applyFont="1" applyAlignment="1" applyProtection="1">
      <alignment vertical="center"/>
    </xf>
    <xf numFmtId="0" fontId="1" fillId="0" borderId="0" xfId="1" applyAlignment="1" applyProtection="1">
      <alignment horizontal="right" vertical="center"/>
    </xf>
    <xf numFmtId="0" fontId="5" fillId="0" borderId="7" xfId="0" applyFont="1" applyBorder="1" applyAlignment="1" applyProtection="1">
      <alignment vertical="center"/>
    </xf>
    <xf numFmtId="0" fontId="5" fillId="0" borderId="14" xfId="0" applyFont="1" applyBorder="1" applyAlignment="1" applyProtection="1">
      <alignment vertical="center"/>
    </xf>
    <xf numFmtId="0" fontId="0" fillId="0" borderId="14" xfId="0" applyBorder="1" applyAlignment="1" applyProtection="1">
      <alignment horizontal="right" vertical="center"/>
    </xf>
    <xf numFmtId="0" fontId="7" fillId="0" borderId="2" xfId="0" applyFont="1" applyBorder="1" applyAlignment="1" applyProtection="1">
      <alignment vertical="center"/>
    </xf>
    <xf numFmtId="164" fontId="7" fillId="0" borderId="7" xfId="0" applyNumberFormat="1" applyFont="1" applyBorder="1" applyAlignment="1" applyProtection="1">
      <alignment vertical="center"/>
    </xf>
    <xf numFmtId="0" fontId="11" fillId="4" borderId="13" xfId="0" applyFont="1" applyFill="1" applyBorder="1" applyAlignment="1" applyProtection="1">
      <alignment vertical="center"/>
    </xf>
    <xf numFmtId="0" fontId="1" fillId="5" borderId="13" xfId="0" applyFont="1" applyFill="1" applyBorder="1" applyAlignment="1" applyProtection="1">
      <alignment horizontal="left" vertical="center"/>
    </xf>
    <xf numFmtId="0" fontId="7" fillId="0" borderId="4" xfId="1" applyFont="1" applyBorder="1" applyAlignment="1" applyProtection="1">
      <alignment horizontal="left" vertical="center"/>
    </xf>
    <xf numFmtId="0" fontId="7" fillId="0" borderId="4" xfId="1" applyFont="1" applyBorder="1" applyAlignment="1" applyProtection="1">
      <alignment vertical="center" wrapText="1"/>
    </xf>
    <xf numFmtId="0" fontId="4" fillId="0" borderId="4" xfId="1" applyFont="1" applyBorder="1" applyAlignment="1" applyProtection="1">
      <alignment horizontal="right" vertical="center" wrapText="1"/>
    </xf>
    <xf numFmtId="0" fontId="7" fillId="0" borderId="4" xfId="1" applyFont="1" applyBorder="1" applyAlignment="1" applyProtection="1">
      <alignment vertical="center"/>
    </xf>
    <xf numFmtId="164" fontId="7" fillId="0" borderId="4" xfId="1" applyNumberFormat="1" applyFont="1" applyBorder="1" applyAlignment="1" applyProtection="1">
      <alignment vertical="center"/>
    </xf>
    <xf numFmtId="1" fontId="7" fillId="0" borderId="4" xfId="0" applyNumberFormat="1" applyFont="1" applyBorder="1" applyAlignment="1" applyProtection="1">
      <alignment vertical="center"/>
    </xf>
    <xf numFmtId="0" fontId="0" fillId="0" borderId="8" xfId="0" applyBorder="1" applyAlignment="1" applyProtection="1">
      <alignment horizontal="center" vertical="center"/>
      <protection locked="0"/>
    </xf>
    <xf numFmtId="0" fontId="7" fillId="0" borderId="16" xfId="0" applyFont="1" applyBorder="1" applyAlignment="1">
      <alignment vertical="center"/>
    </xf>
    <xf numFmtId="0" fontId="7" fillId="0" borderId="16" xfId="0" applyFont="1" applyBorder="1" applyAlignment="1">
      <alignment horizontal="right" vertical="center"/>
    </xf>
    <xf numFmtId="165" fontId="7" fillId="0" borderId="16" xfId="0" applyNumberFormat="1" applyFont="1" applyBorder="1" applyAlignment="1">
      <alignment vertical="center"/>
    </xf>
    <xf numFmtId="164" fontId="7" fillId="0" borderId="16" xfId="0" applyNumberFormat="1" applyFont="1" applyBorder="1" applyAlignment="1">
      <alignment vertical="center"/>
    </xf>
    <xf numFmtId="1" fontId="7" fillId="0" borderId="17" xfId="0" applyNumberFormat="1" applyFont="1" applyBorder="1" applyAlignment="1">
      <alignment vertical="center"/>
    </xf>
    <xf numFmtId="164" fontId="7" fillId="0" borderId="15" xfId="0" applyNumberFormat="1" applyFont="1" applyBorder="1" applyAlignment="1">
      <alignment vertical="center"/>
    </xf>
    <xf numFmtId="0" fontId="0" fillId="0" borderId="18" xfId="0" applyBorder="1" applyAlignment="1" applyProtection="1">
      <alignment horizontal="center" vertical="center"/>
      <protection locked="0"/>
    </xf>
    <xf numFmtId="165" fontId="7" fillId="0" borderId="4" xfId="0" applyNumberFormat="1" applyFont="1" applyBorder="1" applyAlignment="1">
      <alignment vertical="center"/>
    </xf>
    <xf numFmtId="0" fontId="7" fillId="0" borderId="4" xfId="1" applyFont="1" applyBorder="1" applyAlignment="1">
      <alignment vertical="center"/>
    </xf>
    <xf numFmtId="0" fontId="7" fillId="0" borderId="4" xfId="1" applyFont="1" applyBorder="1" applyAlignment="1">
      <alignment horizontal="right" vertical="center"/>
    </xf>
    <xf numFmtId="164" fontId="7" fillId="0" borderId="4" xfId="1" applyNumberFormat="1" applyFont="1" applyBorder="1" applyAlignment="1">
      <alignment vertical="center"/>
    </xf>
    <xf numFmtId="0" fontId="7" fillId="0" borderId="16" xfId="1" applyFont="1" applyBorder="1" applyAlignment="1">
      <alignment horizontal="right" vertical="center"/>
    </xf>
    <xf numFmtId="0" fontId="7" fillId="0" borderId="16" xfId="1" applyFont="1" applyBorder="1" applyAlignment="1">
      <alignment vertical="center"/>
    </xf>
    <xf numFmtId="165" fontId="7" fillId="0" borderId="16" xfId="1" applyNumberFormat="1" applyFont="1" applyBorder="1" applyAlignment="1">
      <alignment vertical="center"/>
    </xf>
    <xf numFmtId="164" fontId="7" fillId="0" borderId="16" xfId="1" applyNumberFormat="1" applyFont="1" applyBorder="1" applyAlignment="1">
      <alignment vertical="center"/>
    </xf>
    <xf numFmtId="0" fontId="7" fillId="0" borderId="19" xfId="1" applyFont="1" applyBorder="1" applyAlignment="1">
      <alignment vertical="center"/>
    </xf>
    <xf numFmtId="0" fontId="7" fillId="0" borderId="19" xfId="1" applyFont="1" applyBorder="1" applyAlignment="1">
      <alignment horizontal="right" vertical="center"/>
    </xf>
    <xf numFmtId="164" fontId="7" fillId="0" borderId="19" xfId="0" applyNumberFormat="1" applyFont="1" applyBorder="1" applyAlignment="1">
      <alignment vertical="center"/>
    </xf>
    <xf numFmtId="164" fontId="7" fillId="0" borderId="19" xfId="1" applyNumberFormat="1" applyFont="1" applyBorder="1" applyAlignment="1">
      <alignment vertical="center"/>
    </xf>
    <xf numFmtId="1" fontId="7" fillId="0" borderId="19" xfId="0" applyNumberFormat="1" applyFont="1" applyBorder="1" applyAlignment="1">
      <alignment vertical="center"/>
    </xf>
    <xf numFmtId="165" fontId="7" fillId="0" borderId="16" xfId="0" applyNumberFormat="1" applyFont="1" applyBorder="1" applyAlignment="1">
      <alignment horizontal="left" vertical="center"/>
    </xf>
    <xf numFmtId="1" fontId="7" fillId="0" borderId="16" xfId="0" applyNumberFormat="1" applyFont="1" applyBorder="1" applyAlignment="1">
      <alignment vertical="center"/>
    </xf>
    <xf numFmtId="165" fontId="7" fillId="0" borderId="16" xfId="1" applyNumberFormat="1" applyFont="1" applyBorder="1" applyAlignment="1">
      <alignment horizontal="left" vertical="center"/>
    </xf>
    <xf numFmtId="0" fontId="7" fillId="0" borderId="16" xfId="1" applyFont="1" applyFill="1" applyBorder="1" applyAlignment="1">
      <alignment vertical="center"/>
    </xf>
    <xf numFmtId="164" fontId="7" fillId="0" borderId="21" xfId="0" applyNumberFormat="1" applyFont="1" applyBorder="1" applyAlignment="1">
      <alignment vertical="center"/>
    </xf>
    <xf numFmtId="0" fontId="7" fillId="0" borderId="19" xfId="1" applyFont="1" applyFill="1" applyBorder="1" applyAlignment="1">
      <alignment vertical="center"/>
    </xf>
    <xf numFmtId="0" fontId="7" fillId="0" borderId="19" xfId="0" applyFont="1" applyBorder="1" applyAlignment="1">
      <alignment horizontal="right" vertical="center"/>
    </xf>
    <xf numFmtId="165" fontId="7" fillId="0" borderId="19" xfId="0" applyNumberFormat="1" applyFont="1" applyBorder="1" applyAlignment="1">
      <alignment horizontal="left" vertical="center"/>
    </xf>
    <xf numFmtId="0" fontId="7" fillId="0" borderId="19" xfId="0" applyFont="1" applyBorder="1" applyAlignment="1">
      <alignment vertical="center"/>
    </xf>
    <xf numFmtId="164" fontId="7" fillId="0" borderId="22" xfId="0" applyNumberFormat="1" applyFont="1" applyBorder="1" applyAlignment="1">
      <alignment vertical="center"/>
    </xf>
    <xf numFmtId="0" fontId="0" fillId="0" borderId="4" xfId="0" applyBorder="1" applyAlignment="1">
      <alignment vertical="center"/>
    </xf>
    <xf numFmtId="165" fontId="0" fillId="0" borderId="4" xfId="0" applyNumberFormat="1" applyBorder="1" applyAlignment="1">
      <alignment vertical="center"/>
    </xf>
    <xf numFmtId="1" fontId="0" fillId="0" borderId="4" xfId="0" applyNumberFormat="1" applyBorder="1" applyAlignment="1">
      <alignment vertical="center"/>
    </xf>
    <xf numFmtId="0" fontId="0" fillId="0" borderId="23" xfId="0" applyBorder="1" applyAlignment="1">
      <alignment vertical="center"/>
    </xf>
    <xf numFmtId="0" fontId="1" fillId="0" borderId="0" xfId="1" applyFont="1" applyAlignment="1">
      <alignment horizontal="left" vertical="center"/>
    </xf>
    <xf numFmtId="0" fontId="3" fillId="3" borderId="5" xfId="1" applyFont="1" applyFill="1" applyBorder="1" applyAlignment="1">
      <alignment horizontal="left" vertical="center"/>
    </xf>
    <xf numFmtId="0" fontId="3" fillId="3" borderId="11" xfId="1" applyFont="1" applyFill="1" applyBorder="1" applyAlignment="1">
      <alignment horizontal="left" vertical="center"/>
    </xf>
    <xf numFmtId="0" fontId="5" fillId="0" borderId="8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18" xfId="0" applyFont="1" applyBorder="1" applyAlignment="1" applyProtection="1">
      <alignment horizontal="center" vertical="center"/>
      <protection locked="0"/>
    </xf>
    <xf numFmtId="0" fontId="5" fillId="0" borderId="20" xfId="0" applyFont="1" applyBorder="1" applyAlignment="1" applyProtection="1">
      <alignment horizontal="center" vertical="center"/>
      <protection locked="0"/>
    </xf>
    <xf numFmtId="0" fontId="3" fillId="3" borderId="5" xfId="0" applyFont="1" applyFill="1" applyBorder="1" applyAlignment="1">
      <alignment vertical="center"/>
    </xf>
    <xf numFmtId="0" fontId="3" fillId="3" borderId="11" xfId="0" applyFont="1" applyFill="1" applyBorder="1" applyAlignment="1">
      <alignment vertical="center"/>
    </xf>
    <xf numFmtId="165" fontId="6" fillId="2" borderId="3" xfId="0" applyNumberFormat="1" applyFont="1" applyFill="1" applyBorder="1" applyAlignment="1">
      <alignment vertical="center" wrapText="1"/>
    </xf>
    <xf numFmtId="165" fontId="7" fillId="0" borderId="2" xfId="0" applyNumberFormat="1" applyFont="1" applyBorder="1" applyAlignment="1">
      <alignment horizontal="right" vertical="center"/>
    </xf>
    <xf numFmtId="165" fontId="7" fillId="0" borderId="2" xfId="1" applyNumberFormat="1" applyFont="1" applyBorder="1" applyAlignment="1">
      <alignment horizontal="right" vertical="center"/>
    </xf>
    <xf numFmtId="165" fontId="7" fillId="0" borderId="16" xfId="0" applyNumberFormat="1" applyFont="1" applyBorder="1" applyAlignment="1">
      <alignment horizontal="right" vertical="center"/>
    </xf>
    <xf numFmtId="165" fontId="7" fillId="0" borderId="4" xfId="0" applyNumberFormat="1" applyFont="1" applyBorder="1" applyAlignment="1">
      <alignment horizontal="right" vertical="center"/>
    </xf>
    <xf numFmtId="165" fontId="7" fillId="0" borderId="16" xfId="1" applyNumberFormat="1" applyFont="1" applyBorder="1" applyAlignment="1">
      <alignment horizontal="right" vertical="center"/>
    </xf>
    <xf numFmtId="165" fontId="7" fillId="0" borderId="4" xfId="1" applyNumberFormat="1" applyFont="1" applyBorder="1" applyAlignment="1">
      <alignment horizontal="right" vertical="center"/>
    </xf>
    <xf numFmtId="0" fontId="3" fillId="3" borderId="5" xfId="1" applyFont="1" applyFill="1" applyBorder="1" applyAlignment="1">
      <alignment vertical="center"/>
    </xf>
    <xf numFmtId="0" fontId="3" fillId="3" borderId="11" xfId="1" applyFont="1" applyFill="1" applyBorder="1" applyAlignment="1">
      <alignment vertical="center"/>
    </xf>
    <xf numFmtId="0" fontId="8" fillId="0" borderId="25" xfId="0" applyNumberFormat="1" applyFont="1" applyBorder="1" applyAlignment="1">
      <alignment vertical="center"/>
    </xf>
    <xf numFmtId="0" fontId="3" fillId="3" borderId="24" xfId="0" applyFont="1" applyFill="1" applyBorder="1" applyAlignment="1">
      <alignment vertical="center"/>
    </xf>
    <xf numFmtId="0" fontId="3" fillId="3" borderId="13" xfId="0" applyFont="1" applyFill="1" applyBorder="1" applyAlignment="1">
      <alignment vertical="center"/>
    </xf>
    <xf numFmtId="0" fontId="12" fillId="0" borderId="3" xfId="0" applyFont="1" applyBorder="1" applyAlignment="1" applyProtection="1">
      <alignment horizontal="center" vertical="center"/>
      <protection locked="0"/>
    </xf>
    <xf numFmtId="0" fontId="7" fillId="0" borderId="10" xfId="0" applyFont="1" applyBorder="1" applyAlignment="1">
      <alignment vertical="center"/>
    </xf>
    <xf numFmtId="0" fontId="7" fillId="0" borderId="26" xfId="1" applyFont="1" applyBorder="1" applyAlignment="1">
      <alignment vertical="center"/>
    </xf>
    <xf numFmtId="0" fontId="3" fillId="6" borderId="12" xfId="0" applyFont="1" applyFill="1" applyBorder="1" applyAlignment="1">
      <alignment vertical="center"/>
    </xf>
    <xf numFmtId="0" fontId="12" fillId="6" borderId="11" xfId="0" applyFont="1" applyFill="1" applyBorder="1" applyAlignment="1">
      <alignment vertical="center" wrapText="1"/>
    </xf>
    <xf numFmtId="0" fontId="7" fillId="3" borderId="11" xfId="0" applyFont="1" applyFill="1" applyBorder="1" applyAlignment="1">
      <alignment horizontal="center" vertical="center"/>
    </xf>
    <xf numFmtId="0" fontId="2" fillId="6" borderId="11" xfId="1" applyFont="1" applyFill="1" applyBorder="1" applyAlignment="1">
      <alignment horizontal="center" vertical="center" wrapText="1"/>
    </xf>
    <xf numFmtId="0" fontId="0" fillId="0" borderId="5" xfId="0" applyBorder="1" applyAlignment="1" applyProtection="1">
      <alignment horizontal="left" vertical="center"/>
      <protection locked="0"/>
    </xf>
    <xf numFmtId="0" fontId="0" fillId="0" borderId="12" xfId="0" applyBorder="1" applyAlignment="1" applyProtection="1">
      <alignment horizontal="left" vertical="center"/>
      <protection locked="0"/>
    </xf>
    <xf numFmtId="0" fontId="1" fillId="0" borderId="5" xfId="1" applyBorder="1" applyAlignment="1" applyProtection="1">
      <alignment horizontal="left" vertical="center"/>
      <protection locked="0"/>
    </xf>
    <xf numFmtId="0" fontId="1" fillId="0" borderId="12" xfId="1" applyBorder="1" applyAlignment="1" applyProtection="1">
      <alignment horizontal="left" vertical="center"/>
      <protection locked="0"/>
    </xf>
    <xf numFmtId="0" fontId="13" fillId="0" borderId="2" xfId="0" applyFont="1" applyBorder="1" applyAlignment="1" applyProtection="1">
      <alignment horizontal="left" vertical="center"/>
      <protection locked="0"/>
    </xf>
    <xf numFmtId="0" fontId="3" fillId="3" borderId="5" xfId="1" applyFont="1" applyFill="1" applyBorder="1" applyAlignment="1" applyProtection="1">
      <alignment horizontal="left" vertical="center"/>
    </xf>
    <xf numFmtId="0" fontId="3" fillId="3" borderId="11" xfId="1" applyFont="1" applyFill="1" applyBorder="1" applyAlignment="1" applyProtection="1">
      <alignment horizontal="left" vertical="center"/>
    </xf>
    <xf numFmtId="0" fontId="3" fillId="3" borderId="12" xfId="1" applyFont="1" applyFill="1" applyBorder="1" applyAlignment="1" applyProtection="1">
      <alignment horizontal="left" vertical="center"/>
    </xf>
    <xf numFmtId="0" fontId="3" fillId="0" borderId="0" xfId="0" applyFont="1" applyAlignment="1" applyProtection="1">
      <alignment horizontal="left" vertical="center"/>
    </xf>
    <xf numFmtId="0" fontId="6" fillId="0" borderId="7" xfId="0" applyFont="1" applyFill="1" applyBorder="1" applyAlignment="1">
      <alignment horizontal="left" vertical="center"/>
    </xf>
    <xf numFmtId="0" fontId="6" fillId="0" borderId="10" xfId="0" applyFont="1" applyFill="1" applyBorder="1" applyAlignment="1">
      <alignment horizontal="left" vertical="center"/>
    </xf>
    <xf numFmtId="0" fontId="3" fillId="3" borderId="7" xfId="1" applyFont="1" applyFill="1" applyBorder="1" applyAlignment="1">
      <alignment horizontal="left" vertical="center"/>
    </xf>
    <xf numFmtId="0" fontId="3" fillId="3" borderId="10" xfId="1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/>
    </xf>
    <xf numFmtId="0" fontId="6" fillId="0" borderId="13" xfId="0" applyFont="1" applyBorder="1" applyAlignment="1">
      <alignment horizontal="left" vertical="center"/>
    </xf>
    <xf numFmtId="0" fontId="12" fillId="7" borderId="11" xfId="0" applyFont="1" applyFill="1" applyBorder="1" applyAlignment="1">
      <alignment horizontal="left" vertical="center" wrapText="1"/>
    </xf>
    <xf numFmtId="0" fontId="3" fillId="0" borderId="5" xfId="0" applyFont="1" applyBorder="1" applyAlignment="1" applyProtection="1">
      <alignment horizontal="left" vertical="center"/>
      <protection locked="0"/>
    </xf>
    <xf numFmtId="0" fontId="3" fillId="0" borderId="12" xfId="0" applyFont="1" applyBorder="1" applyAlignment="1" applyProtection="1">
      <alignment horizontal="left" vertical="center"/>
      <protection locked="0"/>
    </xf>
    <xf numFmtId="0" fontId="5" fillId="0" borderId="5" xfId="1" applyFont="1" applyBorder="1" applyAlignment="1" applyProtection="1">
      <alignment horizontal="left" vertical="center"/>
      <protection locked="0"/>
    </xf>
    <xf numFmtId="0" fontId="5" fillId="0" borderId="12" xfId="1" applyFont="1" applyBorder="1" applyAlignment="1" applyProtection="1">
      <alignment horizontal="left" vertical="center"/>
      <protection locked="0"/>
    </xf>
    <xf numFmtId="0" fontId="6" fillId="0" borderId="7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</cellXfs>
  <cellStyles count="3">
    <cellStyle name="Link" xfId="2" builtinId="8"/>
    <cellStyle name="Standard" xfId="0" builtinId="0"/>
    <cellStyle name="Standard 2" xfId="1" xr:uid="{00000000-0005-0000-0000-00000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fo@meiergetraenke.ch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info@meiergetraenke.ch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674933-E54F-4C5C-86D7-9B4347647427}">
  <dimension ref="A1:H52"/>
  <sheetViews>
    <sheetView workbookViewId="0">
      <selection activeCell="I6" sqref="I6"/>
    </sheetView>
  </sheetViews>
  <sheetFormatPr baseColWidth="10" defaultColWidth="9.109375" defaultRowHeight="12.75" customHeight="1" x14ac:dyDescent="0.25"/>
  <cols>
    <col min="1" max="1" width="13.33203125" style="67" customWidth="1"/>
    <col min="2" max="2" width="43.5546875" style="67" bestFit="1" customWidth="1"/>
    <col min="3" max="3" width="16.44140625" style="74" customWidth="1"/>
    <col min="4" max="4" width="7.33203125" style="67" customWidth="1"/>
    <col min="5" max="5" width="8.88671875" style="71" hidden="1" customWidth="1"/>
    <col min="6" max="6" width="9.33203125" style="72" hidden="1" customWidth="1"/>
    <col min="7" max="7" width="8.88671875" style="73" bestFit="1" customWidth="1"/>
    <col min="8" max="8" width="11.6640625" style="66" customWidth="1"/>
    <col min="9" max="16384" width="9.109375" style="67"/>
  </cols>
  <sheetData>
    <row r="1" spans="1:7" ht="25.5" customHeight="1" x14ac:dyDescent="0.25">
      <c r="A1" s="61" t="s">
        <v>303</v>
      </c>
      <c r="B1" s="62"/>
      <c r="C1" s="63"/>
      <c r="D1" s="62"/>
      <c r="E1" s="64"/>
      <c r="F1" s="65"/>
      <c r="G1" s="62"/>
    </row>
    <row r="2" spans="1:7" ht="21" customHeight="1" x14ac:dyDescent="0.25">
      <c r="A2" s="68" t="s">
        <v>306</v>
      </c>
      <c r="B2" s="184"/>
      <c r="C2" s="184"/>
      <c r="D2" s="184"/>
      <c r="E2" s="184"/>
      <c r="F2" s="184"/>
      <c r="G2" s="184"/>
    </row>
    <row r="3" spans="1:7" ht="21" customHeight="1" x14ac:dyDescent="0.25">
      <c r="A3" s="68" t="s">
        <v>305</v>
      </c>
      <c r="B3" s="184"/>
      <c r="C3" s="184"/>
      <c r="D3" s="184"/>
      <c r="E3" s="184"/>
      <c r="F3" s="184"/>
      <c r="G3" s="184"/>
    </row>
    <row r="4" spans="1:7" ht="21" customHeight="1" x14ac:dyDescent="0.25">
      <c r="A4" s="68" t="s">
        <v>304</v>
      </c>
      <c r="B4" s="184"/>
      <c r="C4" s="184"/>
      <c r="D4" s="184"/>
      <c r="E4" s="184"/>
      <c r="F4" s="184"/>
      <c r="G4" s="184"/>
    </row>
    <row r="5" spans="1:7" ht="21" customHeight="1" x14ac:dyDescent="0.25">
      <c r="A5" s="68" t="s">
        <v>307</v>
      </c>
      <c r="B5" s="184"/>
      <c r="C5" s="184"/>
      <c r="D5" s="184"/>
      <c r="E5" s="184"/>
      <c r="F5" s="184"/>
      <c r="G5" s="184"/>
    </row>
    <row r="6" spans="1:7" ht="21" customHeight="1" x14ac:dyDescent="0.25">
      <c r="A6" s="68" t="s">
        <v>329</v>
      </c>
      <c r="B6" s="184"/>
      <c r="C6" s="184"/>
      <c r="D6" s="184"/>
      <c r="E6" s="184"/>
      <c r="F6" s="184"/>
      <c r="G6" s="184"/>
    </row>
    <row r="7" spans="1:7" ht="21" customHeight="1" x14ac:dyDescent="0.25">
      <c r="A7" s="68" t="s">
        <v>308</v>
      </c>
      <c r="B7" s="184"/>
      <c r="C7" s="184"/>
      <c r="D7" s="184"/>
      <c r="E7" s="184"/>
      <c r="F7" s="184"/>
      <c r="G7" s="184"/>
    </row>
    <row r="8" spans="1:7" ht="21" customHeight="1" x14ac:dyDescent="0.25">
      <c r="A8" s="68" t="s">
        <v>309</v>
      </c>
      <c r="B8" s="184"/>
      <c r="C8" s="184"/>
      <c r="D8" s="184"/>
      <c r="E8" s="184"/>
      <c r="F8" s="184"/>
      <c r="G8" s="184"/>
    </row>
    <row r="9" spans="1:7" ht="5.25" customHeight="1" x14ac:dyDescent="0.25">
      <c r="A9" s="69"/>
      <c r="B9" s="70"/>
      <c r="C9" s="70"/>
      <c r="D9" s="70"/>
      <c r="E9" s="70"/>
      <c r="F9" s="70"/>
      <c r="G9" s="70"/>
    </row>
    <row r="10" spans="1:7" ht="21" customHeight="1" x14ac:dyDescent="0.25">
      <c r="A10" s="188" t="s">
        <v>310</v>
      </c>
      <c r="B10" s="188"/>
      <c r="C10" s="188"/>
    </row>
    <row r="11" spans="1:7" ht="21" customHeight="1" x14ac:dyDescent="0.25">
      <c r="A11" s="68" t="s">
        <v>306</v>
      </c>
      <c r="B11" s="184"/>
      <c r="C11" s="184"/>
      <c r="D11" s="184"/>
      <c r="E11" s="184"/>
      <c r="F11" s="184"/>
      <c r="G11" s="184"/>
    </row>
    <row r="12" spans="1:7" ht="21" customHeight="1" x14ac:dyDescent="0.25">
      <c r="A12" s="68" t="s">
        <v>305</v>
      </c>
      <c r="B12" s="184"/>
      <c r="C12" s="184"/>
      <c r="D12" s="184"/>
      <c r="E12" s="184"/>
      <c r="F12" s="184"/>
      <c r="G12" s="184"/>
    </row>
    <row r="13" spans="1:7" ht="21" customHeight="1" x14ac:dyDescent="0.25">
      <c r="A13" s="68" t="s">
        <v>304</v>
      </c>
      <c r="B13" s="184"/>
      <c r="C13" s="184"/>
      <c r="D13" s="184"/>
      <c r="E13" s="184"/>
      <c r="F13" s="184"/>
      <c r="G13" s="184"/>
    </row>
    <row r="14" spans="1:7" ht="21" customHeight="1" x14ac:dyDescent="0.25">
      <c r="A14" s="68" t="s">
        <v>311</v>
      </c>
      <c r="B14" s="184"/>
      <c r="C14" s="184"/>
      <c r="D14" s="184"/>
      <c r="E14" s="184"/>
      <c r="F14" s="184"/>
      <c r="G14" s="184"/>
    </row>
    <row r="15" spans="1:7" ht="21" customHeight="1" x14ac:dyDescent="0.25">
      <c r="A15" s="68" t="s">
        <v>312</v>
      </c>
      <c r="B15" s="184"/>
      <c r="C15" s="184"/>
      <c r="D15" s="184"/>
      <c r="E15" s="184"/>
      <c r="F15" s="184"/>
      <c r="G15" s="184"/>
    </row>
    <row r="16" spans="1:7" ht="21" customHeight="1" x14ac:dyDescent="0.25">
      <c r="A16" s="68" t="s">
        <v>308</v>
      </c>
      <c r="B16" s="184"/>
      <c r="C16" s="184"/>
      <c r="D16" s="184"/>
      <c r="E16" s="184"/>
      <c r="F16" s="184"/>
      <c r="G16" s="184"/>
    </row>
    <row r="17" spans="1:8" ht="21" customHeight="1" x14ac:dyDescent="0.25">
      <c r="A17" s="68" t="s">
        <v>309</v>
      </c>
      <c r="B17" s="184"/>
      <c r="C17" s="184"/>
      <c r="D17" s="184"/>
      <c r="E17" s="184"/>
      <c r="F17" s="184"/>
      <c r="G17" s="184"/>
    </row>
    <row r="18" spans="1:8" ht="6" customHeight="1" x14ac:dyDescent="0.25"/>
    <row r="19" spans="1:8" ht="26.25" customHeight="1" x14ac:dyDescent="0.25">
      <c r="A19" s="75" t="s">
        <v>293</v>
      </c>
      <c r="B19" s="76" t="s">
        <v>0</v>
      </c>
      <c r="C19" s="75" t="s">
        <v>1</v>
      </c>
      <c r="D19" s="76" t="s">
        <v>3</v>
      </c>
      <c r="E19" s="77" t="s">
        <v>4</v>
      </c>
      <c r="F19" s="78" t="s">
        <v>5</v>
      </c>
      <c r="G19" s="79" t="s">
        <v>4</v>
      </c>
      <c r="H19" s="80" t="s">
        <v>257</v>
      </c>
    </row>
    <row r="20" spans="1:8" ht="17.25" customHeight="1" x14ac:dyDescent="0.25">
      <c r="A20" s="185" t="s">
        <v>292</v>
      </c>
      <c r="B20" s="186"/>
      <c r="C20" s="186"/>
      <c r="D20" s="186"/>
      <c r="E20" s="186"/>
      <c r="F20" s="186"/>
      <c r="G20" s="186"/>
      <c r="H20" s="187"/>
    </row>
    <row r="21" spans="1:8" ht="21.75" customHeight="1" x14ac:dyDescent="0.25">
      <c r="A21" s="111">
        <v>716</v>
      </c>
      <c r="B21" s="112" t="s">
        <v>333</v>
      </c>
      <c r="C21" s="113" t="s">
        <v>327</v>
      </c>
      <c r="D21" s="114" t="s">
        <v>324</v>
      </c>
      <c r="E21" s="115">
        <v>90</v>
      </c>
      <c r="F21" s="116"/>
      <c r="G21" s="82">
        <f t="shared" ref="G21:G24" si="0">ROUND(((E21*F21/100)+E21)*2,1)/2</f>
        <v>90</v>
      </c>
      <c r="H21" s="155"/>
    </row>
    <row r="22" spans="1:8" ht="21.75" customHeight="1" x14ac:dyDescent="0.25">
      <c r="A22" s="83">
        <v>717</v>
      </c>
      <c r="B22" s="84" t="s">
        <v>331</v>
      </c>
      <c r="C22" s="85" t="s">
        <v>326</v>
      </c>
      <c r="D22" s="84" t="s">
        <v>324</v>
      </c>
      <c r="E22" s="86">
        <v>70</v>
      </c>
      <c r="F22" s="81"/>
      <c r="G22" s="82">
        <f t="shared" si="0"/>
        <v>70</v>
      </c>
      <c r="H22" s="156"/>
    </row>
    <row r="23" spans="1:8" ht="21.75" customHeight="1" x14ac:dyDescent="0.25">
      <c r="A23" s="83">
        <v>756</v>
      </c>
      <c r="B23" s="84" t="s">
        <v>251</v>
      </c>
      <c r="C23" s="87" t="s">
        <v>323</v>
      </c>
      <c r="D23" s="84" t="s">
        <v>324</v>
      </c>
      <c r="E23" s="86">
        <v>120</v>
      </c>
      <c r="F23" s="81"/>
      <c r="G23" s="82">
        <f t="shared" si="0"/>
        <v>120</v>
      </c>
      <c r="H23" s="156"/>
    </row>
    <row r="24" spans="1:8" ht="21.75" customHeight="1" x14ac:dyDescent="0.25">
      <c r="A24" s="83">
        <v>123</v>
      </c>
      <c r="B24" s="84" t="s">
        <v>252</v>
      </c>
      <c r="C24" s="88" t="s">
        <v>323</v>
      </c>
      <c r="D24" s="84" t="s">
        <v>324</v>
      </c>
      <c r="E24" s="86">
        <v>90</v>
      </c>
      <c r="F24" s="81"/>
      <c r="G24" s="89">
        <f t="shared" si="0"/>
        <v>90</v>
      </c>
      <c r="H24" s="156"/>
    </row>
    <row r="25" spans="1:8" ht="21.75" customHeight="1" x14ac:dyDescent="0.25">
      <c r="A25" s="104" t="s">
        <v>317</v>
      </c>
      <c r="B25" s="105"/>
      <c r="C25" s="106"/>
      <c r="D25" s="107" t="s">
        <v>324</v>
      </c>
      <c r="G25" s="108">
        <v>700</v>
      </c>
      <c r="H25" s="156"/>
    </row>
    <row r="26" spans="1:8" ht="5.25" customHeight="1" x14ac:dyDescent="0.25">
      <c r="A26" s="91"/>
      <c r="B26" s="91"/>
      <c r="G26" s="90"/>
    </row>
    <row r="27" spans="1:8" ht="14.25" customHeight="1" x14ac:dyDescent="0.25">
      <c r="A27" s="92" t="s">
        <v>325</v>
      </c>
      <c r="B27" s="93" t="s">
        <v>328</v>
      </c>
      <c r="G27" s="90"/>
    </row>
    <row r="28" spans="1:8" ht="14.25" customHeight="1" x14ac:dyDescent="0.25">
      <c r="A28" s="91"/>
      <c r="B28" s="93" t="s">
        <v>332</v>
      </c>
      <c r="G28" s="90"/>
    </row>
    <row r="29" spans="1:8" ht="6.75" customHeight="1" x14ac:dyDescent="0.25">
      <c r="G29" s="90"/>
    </row>
    <row r="30" spans="1:8" ht="12.75" customHeight="1" x14ac:dyDescent="0.25">
      <c r="A30" s="93" t="s">
        <v>334</v>
      </c>
      <c r="B30" s="93"/>
      <c r="G30" s="90"/>
    </row>
    <row r="31" spans="1:8" ht="12.75" customHeight="1" x14ac:dyDescent="0.25">
      <c r="A31" s="49" t="s">
        <v>344</v>
      </c>
      <c r="B31" s="93"/>
      <c r="G31" s="90"/>
    </row>
    <row r="32" spans="1:8" ht="6.75" customHeight="1" x14ac:dyDescent="0.25">
      <c r="A32" s="93"/>
      <c r="B32" s="93"/>
      <c r="G32" s="90"/>
    </row>
    <row r="33" spans="1:7" ht="12.75" customHeight="1" x14ac:dyDescent="0.25">
      <c r="A33" s="93" t="s">
        <v>318</v>
      </c>
      <c r="B33" s="94" t="s">
        <v>319</v>
      </c>
      <c r="G33" s="90"/>
    </row>
    <row r="34" spans="1:7" ht="12.75" customHeight="1" x14ac:dyDescent="0.25">
      <c r="A34" s="93" t="s">
        <v>320</v>
      </c>
      <c r="B34" s="93" t="s">
        <v>321</v>
      </c>
      <c r="G34" s="90"/>
    </row>
    <row r="35" spans="1:7" ht="7.5" customHeight="1" x14ac:dyDescent="0.25">
      <c r="G35" s="90"/>
    </row>
    <row r="36" spans="1:7" ht="12.75" customHeight="1" x14ac:dyDescent="0.25">
      <c r="A36" s="109" t="s">
        <v>335</v>
      </c>
      <c r="G36" s="90"/>
    </row>
    <row r="37" spans="1:7" ht="12.75" customHeight="1" x14ac:dyDescent="0.25">
      <c r="A37" s="92" t="s">
        <v>340</v>
      </c>
      <c r="B37" s="93"/>
      <c r="G37" s="90"/>
    </row>
    <row r="38" spans="1:7" ht="4.5" customHeight="1" x14ac:dyDescent="0.25">
      <c r="A38" s="92"/>
      <c r="B38" s="93"/>
      <c r="G38" s="90"/>
    </row>
    <row r="39" spans="1:7" ht="12.75" customHeight="1" x14ac:dyDescent="0.25">
      <c r="A39" s="110" t="s">
        <v>336</v>
      </c>
      <c r="B39" s="93"/>
      <c r="G39" s="90"/>
    </row>
    <row r="40" spans="1:7" ht="12.75" customHeight="1" x14ac:dyDescent="0.25">
      <c r="A40" s="92" t="s">
        <v>339</v>
      </c>
      <c r="B40" s="93"/>
      <c r="G40" s="90"/>
    </row>
    <row r="41" spans="1:7" ht="4.5" customHeight="1" x14ac:dyDescent="0.25">
      <c r="G41" s="90"/>
    </row>
    <row r="42" spans="1:7" ht="29.25" customHeight="1" x14ac:dyDescent="0.25">
      <c r="A42" s="95" t="s">
        <v>315</v>
      </c>
      <c r="B42" s="180"/>
      <c r="C42" s="181"/>
      <c r="G42" s="90"/>
    </row>
    <row r="43" spans="1:7" ht="29.25" customHeight="1" x14ac:dyDescent="0.25">
      <c r="A43" s="96" t="s">
        <v>316</v>
      </c>
      <c r="B43" s="182"/>
      <c r="C43" s="183"/>
      <c r="D43" s="97"/>
      <c r="E43" s="98"/>
      <c r="G43" s="90"/>
    </row>
    <row r="44" spans="1:7" ht="12.75" customHeight="1" x14ac:dyDescent="0.25">
      <c r="A44" s="99"/>
      <c r="B44" s="99"/>
      <c r="C44" s="100"/>
      <c r="D44" s="99"/>
      <c r="E44" s="101"/>
      <c r="G44" s="90"/>
    </row>
    <row r="45" spans="1:7" ht="12.75" customHeight="1" x14ac:dyDescent="0.25">
      <c r="A45" s="99"/>
      <c r="B45" s="99"/>
      <c r="C45" s="100"/>
      <c r="D45" s="99"/>
      <c r="E45" s="101"/>
      <c r="G45" s="90"/>
    </row>
    <row r="46" spans="1:7" ht="12.75" customHeight="1" x14ac:dyDescent="0.25">
      <c r="A46" s="99"/>
      <c r="B46" s="99"/>
      <c r="C46" s="100"/>
      <c r="D46" s="99"/>
      <c r="E46" s="101"/>
      <c r="G46" s="90"/>
    </row>
    <row r="47" spans="1:7" ht="12.75" customHeight="1" x14ac:dyDescent="0.25">
      <c r="A47" s="99"/>
      <c r="B47" s="99"/>
      <c r="C47" s="100"/>
      <c r="D47" s="99"/>
      <c r="E47" s="101"/>
      <c r="G47" s="90"/>
    </row>
    <row r="48" spans="1:7" ht="12.75" customHeight="1" x14ac:dyDescent="0.25">
      <c r="A48" s="99"/>
      <c r="B48" s="99"/>
      <c r="C48" s="100"/>
      <c r="D48" s="99"/>
      <c r="E48" s="101"/>
      <c r="G48" s="90"/>
    </row>
    <row r="49" spans="1:7" ht="12.75" customHeight="1" x14ac:dyDescent="0.25">
      <c r="A49" s="99"/>
      <c r="B49" s="99"/>
      <c r="C49" s="100"/>
      <c r="D49" s="99"/>
      <c r="E49" s="101"/>
      <c r="G49" s="90"/>
    </row>
    <row r="50" spans="1:7" ht="12.75" customHeight="1" x14ac:dyDescent="0.25">
      <c r="A50" s="99"/>
      <c r="B50" s="99"/>
      <c r="C50" s="100"/>
      <c r="D50" s="99"/>
      <c r="E50" s="101"/>
      <c r="G50" s="90"/>
    </row>
    <row r="51" spans="1:7" ht="12.75" customHeight="1" x14ac:dyDescent="0.25">
      <c r="A51" s="97"/>
      <c r="B51" s="102"/>
      <c r="C51" s="103"/>
      <c r="D51" s="97"/>
      <c r="E51" s="98"/>
      <c r="G51" s="90"/>
    </row>
    <row r="52" spans="1:7" ht="12.75" customHeight="1" x14ac:dyDescent="0.25">
      <c r="A52" s="99"/>
      <c r="B52" s="99"/>
      <c r="C52" s="100"/>
      <c r="D52" s="99"/>
      <c r="E52" s="101"/>
      <c r="G52" s="90"/>
    </row>
  </sheetData>
  <sheetProtection algorithmName="SHA-512" hashValue="yzFgiQ1CDbSoWodURMXJBNwU8h/3KeY20/RVitO14zDDicChPlI/N8k6ttsN0nmk7QOlQVS2D3NB7OzTCWbuzw==" saltValue="BIQPhV4LuSPYb1FXJFPzkQ==" spinCount="100000" sheet="1" objects="1" scenarios="1"/>
  <mergeCells count="18">
    <mergeCell ref="B7:G7"/>
    <mergeCell ref="B8:G8"/>
    <mergeCell ref="A10:C10"/>
    <mergeCell ref="B11:G11"/>
    <mergeCell ref="B12:G12"/>
    <mergeCell ref="B2:G2"/>
    <mergeCell ref="B3:G3"/>
    <mergeCell ref="B4:G4"/>
    <mergeCell ref="B5:G5"/>
    <mergeCell ref="B6:G6"/>
    <mergeCell ref="B42:C42"/>
    <mergeCell ref="B43:C43"/>
    <mergeCell ref="B13:G13"/>
    <mergeCell ref="B14:G14"/>
    <mergeCell ref="A20:H20"/>
    <mergeCell ref="B15:G15"/>
    <mergeCell ref="B16:G16"/>
    <mergeCell ref="B17:G17"/>
  </mergeCells>
  <hyperlinks>
    <hyperlink ref="B33" r:id="rId1" xr:uid="{4C3A437B-197D-4C5B-8921-F018619FEF75}"/>
  </hyperlinks>
  <printOptions horizontalCentered="1"/>
  <pageMargins left="0.23622047244094491" right="0.23622047244094491" top="1.1417322834645669" bottom="0.55118110236220474" header="0.31496062992125984" footer="0.31496062992125984"/>
  <pageSetup paperSize="9" orientation="portrait" r:id="rId2"/>
  <headerFooter>
    <oddHeader>&amp;LMeier Getränke AG
Aegertenstarsse 11 B
5200 Brugg&amp;C&amp;"Arial,Fett"Stadtfest Brugg 2019
&amp;A&amp;R&amp;G</oddHeader>
    <oddFooter>&amp;L&amp;8Alle Preisangaben &amp;"Arial,Fett"ohne&amp;"Arial,Standard" MwSt.&amp;R&amp;"Arial,Fett"&amp;8Seite&amp;P/&amp;N</oddFoot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35"/>
  <sheetViews>
    <sheetView tabSelected="1" topLeftCell="A105" zoomScale="115" zoomScaleNormal="115" workbookViewId="0">
      <selection activeCell="B306" sqref="B306"/>
    </sheetView>
  </sheetViews>
  <sheetFormatPr baseColWidth="10" defaultColWidth="9.109375" defaultRowHeight="12.75" customHeight="1" x14ac:dyDescent="0.25"/>
  <cols>
    <col min="1" max="1" width="11.33203125" style="1" customWidth="1"/>
    <col min="2" max="2" width="39.5546875" style="1" customWidth="1"/>
    <col min="3" max="3" width="5.88671875" style="20" customWidth="1"/>
    <col min="4" max="4" width="9.88671875" style="57" customWidth="1"/>
    <col min="5" max="5" width="8.88671875" style="1" bestFit="1" customWidth="1"/>
    <col min="6" max="6" width="7.33203125" style="1" customWidth="1"/>
    <col min="7" max="7" width="8.88671875" style="3" hidden="1" customWidth="1"/>
    <col min="8" max="8" width="9.33203125" style="36" hidden="1" customWidth="1"/>
    <col min="9" max="9" width="9.5546875" style="4" customWidth="1"/>
    <col min="10" max="10" width="10.109375" style="27" customWidth="1"/>
    <col min="11" max="16384" width="9.109375" style="1"/>
  </cols>
  <sheetData>
    <row r="1" spans="1:10" ht="20.25" customHeight="1" x14ac:dyDescent="0.25">
      <c r="A1" s="61" t="s">
        <v>303</v>
      </c>
      <c r="B1" s="62"/>
      <c r="C1" s="63"/>
      <c r="D1" s="170">
        <v>5</v>
      </c>
      <c r="E1" s="64"/>
      <c r="F1" s="65"/>
      <c r="G1" s="62"/>
    </row>
    <row r="2" spans="1:10" ht="19.5" customHeight="1" x14ac:dyDescent="0.25">
      <c r="A2" s="68" t="s">
        <v>306</v>
      </c>
      <c r="B2" s="184"/>
      <c r="C2" s="184"/>
      <c r="D2" s="184"/>
      <c r="E2" s="184"/>
      <c r="F2" s="184"/>
      <c r="G2" s="184"/>
    </row>
    <row r="3" spans="1:10" ht="19.5" customHeight="1" x14ac:dyDescent="0.25">
      <c r="A3" s="68" t="s">
        <v>305</v>
      </c>
      <c r="B3" s="184"/>
      <c r="C3" s="184"/>
      <c r="D3" s="184"/>
      <c r="E3" s="184"/>
      <c r="F3" s="184"/>
      <c r="G3" s="184"/>
    </row>
    <row r="4" spans="1:10" ht="19.5" customHeight="1" x14ac:dyDescent="0.25">
      <c r="A4" s="68" t="s">
        <v>304</v>
      </c>
      <c r="B4" s="184"/>
      <c r="C4" s="184"/>
      <c r="D4" s="184"/>
      <c r="E4" s="184"/>
      <c r="F4" s="184"/>
      <c r="G4" s="184"/>
    </row>
    <row r="5" spans="1:10" ht="19.5" customHeight="1" x14ac:dyDescent="0.25">
      <c r="A5" s="68" t="s">
        <v>307</v>
      </c>
      <c r="B5" s="184"/>
      <c r="C5" s="184"/>
      <c r="D5" s="184"/>
      <c r="E5" s="184"/>
      <c r="F5" s="184"/>
      <c r="G5" s="184"/>
    </row>
    <row r="6" spans="1:10" ht="19.5" customHeight="1" x14ac:dyDescent="0.25">
      <c r="A6" s="68" t="s">
        <v>329</v>
      </c>
      <c r="B6" s="184"/>
      <c r="C6" s="184"/>
      <c r="D6" s="184"/>
      <c r="E6" s="184"/>
      <c r="F6" s="184"/>
      <c r="G6" s="184"/>
    </row>
    <row r="7" spans="1:10" ht="19.5" customHeight="1" x14ac:dyDescent="0.25">
      <c r="A7" s="68" t="s">
        <v>308</v>
      </c>
      <c r="B7" s="184"/>
      <c r="C7" s="184"/>
      <c r="D7" s="184"/>
      <c r="E7" s="184"/>
      <c r="F7" s="184"/>
      <c r="G7" s="184"/>
    </row>
    <row r="8" spans="1:10" ht="19.5" customHeight="1" x14ac:dyDescent="0.25">
      <c r="A8" s="68" t="s">
        <v>309</v>
      </c>
      <c r="B8" s="184"/>
      <c r="C8" s="184"/>
      <c r="D8" s="184"/>
      <c r="E8" s="184"/>
      <c r="F8" s="184"/>
      <c r="G8" s="184"/>
    </row>
    <row r="9" spans="1:10" ht="21.75" customHeight="1" x14ac:dyDescent="0.25">
      <c r="A9" s="194" t="s">
        <v>346</v>
      </c>
      <c r="B9" s="194"/>
      <c r="C9" s="194"/>
      <c r="D9" s="194"/>
      <c r="E9" s="194"/>
      <c r="F9" s="194"/>
      <c r="G9" s="194"/>
      <c r="H9" s="194"/>
      <c r="I9" s="194"/>
    </row>
    <row r="10" spans="1:10" ht="26.25" customHeight="1" x14ac:dyDescent="0.25">
      <c r="A10" s="41" t="s">
        <v>293</v>
      </c>
      <c r="B10" s="42" t="s">
        <v>0</v>
      </c>
      <c r="C10" s="41" t="s">
        <v>348</v>
      </c>
      <c r="D10" s="161" t="s">
        <v>349</v>
      </c>
      <c r="E10" s="42" t="s">
        <v>2</v>
      </c>
      <c r="F10" s="42" t="s">
        <v>3</v>
      </c>
      <c r="G10" s="43" t="s">
        <v>4</v>
      </c>
      <c r="H10" s="44" t="s">
        <v>5</v>
      </c>
      <c r="I10" s="45" t="s">
        <v>351</v>
      </c>
      <c r="J10" s="46" t="s">
        <v>257</v>
      </c>
    </row>
    <row r="11" spans="1:10" ht="27.75" customHeight="1" x14ac:dyDescent="0.25">
      <c r="A11" s="159" t="s">
        <v>347</v>
      </c>
      <c r="B11" s="160"/>
      <c r="C11" s="177"/>
      <c r="D11" s="195" t="s">
        <v>361</v>
      </c>
      <c r="E11" s="195"/>
      <c r="F11" s="195"/>
      <c r="G11" s="160"/>
      <c r="H11" s="160"/>
      <c r="I11" s="179" t="s">
        <v>364</v>
      </c>
      <c r="J11" s="176"/>
    </row>
    <row r="12" spans="1:10" ht="17.25" customHeight="1" x14ac:dyDescent="0.25">
      <c r="A12" s="37">
        <v>62904</v>
      </c>
      <c r="B12" s="37" t="s">
        <v>6</v>
      </c>
      <c r="C12" s="38" t="s">
        <v>7</v>
      </c>
      <c r="D12" s="3">
        <v>4</v>
      </c>
      <c r="E12" s="40">
        <v>0.5</v>
      </c>
      <c r="F12" s="37" t="s">
        <v>8</v>
      </c>
      <c r="G12" s="40">
        <v>2.35</v>
      </c>
      <c r="H12" s="39">
        <f t="shared" ref="H12:H38" si="0">$D$1</f>
        <v>5</v>
      </c>
      <c r="I12" s="23">
        <f>ROUND(((G12*H12/100)+G12)*2,1)/2</f>
        <v>2.4500000000000002</v>
      </c>
      <c r="J12" s="155"/>
    </row>
    <row r="13" spans="1:10" ht="17.25" customHeight="1" x14ac:dyDescent="0.25">
      <c r="A13" s="10">
        <v>62905</v>
      </c>
      <c r="B13" s="10" t="s">
        <v>9</v>
      </c>
      <c r="C13" s="13" t="s">
        <v>7</v>
      </c>
      <c r="D13" s="11">
        <v>4</v>
      </c>
      <c r="E13" s="11">
        <v>0.5</v>
      </c>
      <c r="F13" s="10" t="s">
        <v>8</v>
      </c>
      <c r="G13" s="11">
        <v>2.35</v>
      </c>
      <c r="H13" s="33">
        <f t="shared" si="0"/>
        <v>5</v>
      </c>
      <c r="I13" s="24">
        <f t="shared" ref="I13:I19" si="1">ROUND(((G13*H13/100)+G13)*2,1)/2</f>
        <v>2.4500000000000002</v>
      </c>
      <c r="J13" s="156"/>
    </row>
    <row r="14" spans="1:10" ht="17.25" customHeight="1" x14ac:dyDescent="0.25">
      <c r="A14" s="10">
        <v>62906</v>
      </c>
      <c r="B14" s="10" t="s">
        <v>10</v>
      </c>
      <c r="C14" s="13" t="s">
        <v>7</v>
      </c>
      <c r="D14" s="11">
        <v>4</v>
      </c>
      <c r="E14" s="11">
        <v>0.5</v>
      </c>
      <c r="F14" s="10" t="s">
        <v>8</v>
      </c>
      <c r="G14" s="11">
        <v>2.35</v>
      </c>
      <c r="H14" s="33">
        <f t="shared" si="0"/>
        <v>5</v>
      </c>
      <c r="I14" s="24">
        <f t="shared" si="1"/>
        <v>2.4500000000000002</v>
      </c>
      <c r="J14" s="156"/>
    </row>
    <row r="15" spans="1:10" ht="17.25" customHeight="1" x14ac:dyDescent="0.25">
      <c r="A15" s="10">
        <v>62907</v>
      </c>
      <c r="B15" s="10" t="s">
        <v>11</v>
      </c>
      <c r="C15" s="13" t="s">
        <v>7</v>
      </c>
      <c r="D15" s="11">
        <v>4</v>
      </c>
      <c r="E15" s="11">
        <v>0.5</v>
      </c>
      <c r="F15" s="10" t="s">
        <v>8</v>
      </c>
      <c r="G15" s="11">
        <v>2.35</v>
      </c>
      <c r="H15" s="33">
        <f t="shared" si="0"/>
        <v>5</v>
      </c>
      <c r="I15" s="24">
        <f t="shared" si="1"/>
        <v>2.4500000000000002</v>
      </c>
      <c r="J15" s="156"/>
    </row>
    <row r="16" spans="1:10" ht="17.25" customHeight="1" x14ac:dyDescent="0.25">
      <c r="A16" s="10">
        <v>3924</v>
      </c>
      <c r="B16" s="10" t="s">
        <v>12</v>
      </c>
      <c r="C16" s="13" t="s">
        <v>7</v>
      </c>
      <c r="D16" s="11">
        <v>4</v>
      </c>
      <c r="E16" s="11">
        <v>0.5</v>
      </c>
      <c r="F16" s="10" t="s">
        <v>8</v>
      </c>
      <c r="G16" s="11">
        <v>2.59</v>
      </c>
      <c r="H16" s="33">
        <f t="shared" si="0"/>
        <v>5</v>
      </c>
      <c r="I16" s="24">
        <f t="shared" si="1"/>
        <v>2.7</v>
      </c>
      <c r="J16" s="156"/>
    </row>
    <row r="17" spans="1:10" ht="17.25" customHeight="1" x14ac:dyDescent="0.25">
      <c r="A17" s="10">
        <v>3651</v>
      </c>
      <c r="B17" s="10" t="s">
        <v>13</v>
      </c>
      <c r="C17" s="13" t="s">
        <v>7</v>
      </c>
      <c r="D17" s="11">
        <v>4</v>
      </c>
      <c r="E17" s="11">
        <v>0.5</v>
      </c>
      <c r="F17" s="10" t="s">
        <v>8</v>
      </c>
      <c r="G17" s="11">
        <v>2.37</v>
      </c>
      <c r="H17" s="33">
        <f t="shared" si="0"/>
        <v>5</v>
      </c>
      <c r="I17" s="24">
        <f t="shared" si="1"/>
        <v>2.5</v>
      </c>
      <c r="J17" s="156"/>
    </row>
    <row r="18" spans="1:10" ht="17.25" customHeight="1" x14ac:dyDescent="0.25">
      <c r="A18" s="10">
        <v>3738</v>
      </c>
      <c r="B18" s="10" t="s">
        <v>14</v>
      </c>
      <c r="C18" s="13" t="s">
        <v>7</v>
      </c>
      <c r="D18" s="11">
        <v>4</v>
      </c>
      <c r="E18" s="11">
        <v>0.5</v>
      </c>
      <c r="F18" s="10" t="s">
        <v>8</v>
      </c>
      <c r="G18" s="11">
        <v>2.4</v>
      </c>
      <c r="H18" s="33">
        <f t="shared" si="0"/>
        <v>5</v>
      </c>
      <c r="I18" s="24">
        <f t="shared" si="1"/>
        <v>2.5</v>
      </c>
      <c r="J18" s="156"/>
    </row>
    <row r="19" spans="1:10" ht="17.25" customHeight="1" x14ac:dyDescent="0.25">
      <c r="A19" s="10">
        <v>1240</v>
      </c>
      <c r="B19" s="10" t="s">
        <v>15</v>
      </c>
      <c r="C19" s="13" t="s">
        <v>16</v>
      </c>
      <c r="D19" s="11">
        <v>3</v>
      </c>
      <c r="E19" s="11">
        <v>0</v>
      </c>
      <c r="F19" s="10" t="s">
        <v>8</v>
      </c>
      <c r="G19" s="11">
        <v>1.54</v>
      </c>
      <c r="H19" s="33">
        <f t="shared" si="0"/>
        <v>5</v>
      </c>
      <c r="I19" s="24">
        <f t="shared" si="1"/>
        <v>1.6</v>
      </c>
      <c r="J19" s="156"/>
    </row>
    <row r="20" spans="1:10" ht="17.25" customHeight="1" x14ac:dyDescent="0.25">
      <c r="A20" s="10">
        <v>1200</v>
      </c>
      <c r="B20" s="10" t="s">
        <v>17</v>
      </c>
      <c r="C20" s="13" t="s">
        <v>16</v>
      </c>
      <c r="D20" s="11">
        <v>3</v>
      </c>
      <c r="E20" s="11">
        <v>0</v>
      </c>
      <c r="F20" s="10" t="s">
        <v>8</v>
      </c>
      <c r="G20" s="11">
        <v>1.54</v>
      </c>
      <c r="H20" s="33">
        <f t="shared" si="0"/>
        <v>5</v>
      </c>
      <c r="I20" s="23">
        <f t="shared" ref="I20:I91" si="2">ROUND(((G20*H20/100)+G20)*2,1)/2</f>
        <v>1.6</v>
      </c>
      <c r="J20" s="156"/>
    </row>
    <row r="21" spans="1:10" ht="17.25" customHeight="1" x14ac:dyDescent="0.25">
      <c r="A21" s="10">
        <v>1700</v>
      </c>
      <c r="B21" s="10" t="s">
        <v>18</v>
      </c>
      <c r="C21" s="13" t="s">
        <v>16</v>
      </c>
      <c r="D21" s="11">
        <v>4</v>
      </c>
      <c r="E21" s="11">
        <v>0</v>
      </c>
      <c r="F21" s="10" t="s">
        <v>8</v>
      </c>
      <c r="G21" s="11">
        <v>2.5</v>
      </c>
      <c r="H21" s="33">
        <f t="shared" si="0"/>
        <v>5</v>
      </c>
      <c r="I21" s="23">
        <f t="shared" si="2"/>
        <v>2.65</v>
      </c>
      <c r="J21" s="156"/>
    </row>
    <row r="22" spans="1:10" ht="17.25" customHeight="1" x14ac:dyDescent="0.25">
      <c r="A22" s="10">
        <v>1756</v>
      </c>
      <c r="B22" s="10" t="s">
        <v>19</v>
      </c>
      <c r="C22" s="13" t="s">
        <v>16</v>
      </c>
      <c r="D22" s="11">
        <v>4</v>
      </c>
      <c r="E22" s="11">
        <v>0</v>
      </c>
      <c r="F22" s="10" t="s">
        <v>8</v>
      </c>
      <c r="G22" s="11">
        <v>2.4900000000000002</v>
      </c>
      <c r="H22" s="33">
        <f t="shared" si="0"/>
        <v>5</v>
      </c>
      <c r="I22" s="23">
        <f t="shared" si="2"/>
        <v>2.6</v>
      </c>
      <c r="J22" s="156"/>
    </row>
    <row r="23" spans="1:10" ht="17.25" customHeight="1" x14ac:dyDescent="0.25">
      <c r="A23" s="10">
        <v>2000</v>
      </c>
      <c r="B23" s="10" t="s">
        <v>20</v>
      </c>
      <c r="C23" s="13" t="s">
        <v>16</v>
      </c>
      <c r="D23" s="11">
        <v>4</v>
      </c>
      <c r="E23" s="11">
        <v>0</v>
      </c>
      <c r="F23" s="10" t="s">
        <v>8</v>
      </c>
      <c r="G23" s="11">
        <v>2.4900000000000002</v>
      </c>
      <c r="H23" s="33">
        <f t="shared" si="0"/>
        <v>5</v>
      </c>
      <c r="I23" s="23">
        <f t="shared" si="2"/>
        <v>2.6</v>
      </c>
      <c r="J23" s="156"/>
    </row>
    <row r="24" spans="1:10" ht="17.25" hidden="1" customHeight="1" x14ac:dyDescent="0.25">
      <c r="A24" s="10">
        <v>4396</v>
      </c>
      <c r="B24" s="10" t="s">
        <v>21</v>
      </c>
      <c r="C24" s="13" t="s">
        <v>16</v>
      </c>
      <c r="D24" s="11"/>
      <c r="E24" s="11">
        <v>0</v>
      </c>
      <c r="F24" s="10" t="s">
        <v>8</v>
      </c>
      <c r="G24" s="11">
        <v>2.3199999999999998</v>
      </c>
      <c r="H24" s="33">
        <f t="shared" si="0"/>
        <v>5</v>
      </c>
      <c r="I24" s="23">
        <f t="shared" si="2"/>
        <v>2.4500000000000002</v>
      </c>
      <c r="J24" s="156"/>
    </row>
    <row r="25" spans="1:10" ht="17.25" customHeight="1" x14ac:dyDescent="0.25">
      <c r="A25" s="10">
        <v>4376</v>
      </c>
      <c r="B25" s="10" t="s">
        <v>22</v>
      </c>
      <c r="C25" s="13" t="s">
        <v>16</v>
      </c>
      <c r="D25" s="11">
        <v>4</v>
      </c>
      <c r="E25" s="11">
        <v>0</v>
      </c>
      <c r="F25" s="10" t="s">
        <v>8</v>
      </c>
      <c r="G25" s="11">
        <v>2.2999999999999998</v>
      </c>
      <c r="H25" s="33">
        <f t="shared" si="0"/>
        <v>5</v>
      </c>
      <c r="I25" s="23">
        <f t="shared" si="2"/>
        <v>2.4</v>
      </c>
      <c r="J25" s="156"/>
    </row>
    <row r="26" spans="1:10" ht="17.25" customHeight="1" x14ac:dyDescent="0.25">
      <c r="A26" s="10">
        <v>2186</v>
      </c>
      <c r="B26" s="10" t="s">
        <v>23</v>
      </c>
      <c r="C26" s="13" t="s">
        <v>16</v>
      </c>
      <c r="D26" s="11">
        <v>4</v>
      </c>
      <c r="E26" s="11">
        <v>0</v>
      </c>
      <c r="F26" s="10" t="s">
        <v>8</v>
      </c>
      <c r="G26" s="11">
        <v>2.4900000000000002</v>
      </c>
      <c r="H26" s="33">
        <f t="shared" si="0"/>
        <v>5</v>
      </c>
      <c r="I26" s="23">
        <f t="shared" si="2"/>
        <v>2.6</v>
      </c>
      <c r="J26" s="156"/>
    </row>
    <row r="27" spans="1:10" ht="17.25" customHeight="1" x14ac:dyDescent="0.25">
      <c r="A27" s="10">
        <v>2100</v>
      </c>
      <c r="B27" s="10" t="s">
        <v>24</v>
      </c>
      <c r="C27" s="13" t="s">
        <v>16</v>
      </c>
      <c r="D27" s="11">
        <v>4</v>
      </c>
      <c r="E27" s="11">
        <v>0</v>
      </c>
      <c r="F27" s="10" t="s">
        <v>8</v>
      </c>
      <c r="G27" s="11">
        <v>2.4</v>
      </c>
      <c r="H27" s="33">
        <f t="shared" si="0"/>
        <v>5</v>
      </c>
      <c r="I27" s="23">
        <f t="shared" si="2"/>
        <v>2.5</v>
      </c>
      <c r="J27" s="156"/>
    </row>
    <row r="28" spans="1:10" ht="17.25" hidden="1" customHeight="1" x14ac:dyDescent="0.25">
      <c r="A28" s="10">
        <v>2400</v>
      </c>
      <c r="B28" s="10" t="s">
        <v>25</v>
      </c>
      <c r="C28" s="13" t="s">
        <v>16</v>
      </c>
      <c r="D28" s="11"/>
      <c r="E28" s="11">
        <v>0</v>
      </c>
      <c r="F28" s="10" t="s">
        <v>8</v>
      </c>
      <c r="G28" s="11">
        <v>2.4</v>
      </c>
      <c r="H28" s="33">
        <f t="shared" si="0"/>
        <v>5</v>
      </c>
      <c r="I28" s="23">
        <f t="shared" si="2"/>
        <v>2.5</v>
      </c>
      <c r="J28" s="156"/>
    </row>
    <row r="29" spans="1:10" ht="17.25" customHeight="1" x14ac:dyDescent="0.25">
      <c r="A29" s="10">
        <v>5118</v>
      </c>
      <c r="B29" s="10" t="s">
        <v>26</v>
      </c>
      <c r="C29" s="13" t="s">
        <v>27</v>
      </c>
      <c r="D29" s="11">
        <v>5</v>
      </c>
      <c r="E29" s="11">
        <v>0</v>
      </c>
      <c r="F29" s="10" t="s">
        <v>28</v>
      </c>
      <c r="G29" s="12">
        <v>1.4</v>
      </c>
      <c r="H29" s="33">
        <f t="shared" si="0"/>
        <v>5</v>
      </c>
      <c r="I29" s="23">
        <f t="shared" si="2"/>
        <v>1.45</v>
      </c>
      <c r="J29" s="156"/>
    </row>
    <row r="30" spans="1:10" ht="17.25" customHeight="1" x14ac:dyDescent="0.25">
      <c r="A30" s="10">
        <v>5116</v>
      </c>
      <c r="B30" s="10" t="s">
        <v>29</v>
      </c>
      <c r="C30" s="13" t="s">
        <v>27</v>
      </c>
      <c r="D30" s="11">
        <v>5</v>
      </c>
      <c r="E30" s="11">
        <v>0</v>
      </c>
      <c r="F30" s="10" t="s">
        <v>28</v>
      </c>
      <c r="G30" s="12">
        <v>1.4</v>
      </c>
      <c r="H30" s="33">
        <f t="shared" si="0"/>
        <v>5</v>
      </c>
      <c r="I30" s="23">
        <f t="shared" si="2"/>
        <v>1.45</v>
      </c>
      <c r="J30" s="156"/>
    </row>
    <row r="31" spans="1:10" ht="17.25" hidden="1" customHeight="1" x14ac:dyDescent="0.25">
      <c r="A31" s="13" t="s">
        <v>30</v>
      </c>
      <c r="B31" s="10" t="s">
        <v>31</v>
      </c>
      <c r="C31" s="13" t="s">
        <v>27</v>
      </c>
      <c r="D31" s="11"/>
      <c r="E31" s="11">
        <v>0</v>
      </c>
      <c r="F31" s="10" t="s">
        <v>28</v>
      </c>
      <c r="G31" s="12">
        <v>1.4</v>
      </c>
      <c r="H31" s="33">
        <f t="shared" si="0"/>
        <v>5</v>
      </c>
      <c r="I31" s="23">
        <f t="shared" si="2"/>
        <v>1.45</v>
      </c>
      <c r="J31" s="156"/>
    </row>
    <row r="32" spans="1:10" ht="17.25" hidden="1" customHeight="1" x14ac:dyDescent="0.25">
      <c r="A32" s="10">
        <v>1245</v>
      </c>
      <c r="B32" s="10" t="s">
        <v>32</v>
      </c>
      <c r="C32" s="13" t="s">
        <v>33</v>
      </c>
      <c r="D32" s="11"/>
      <c r="E32" s="11">
        <v>0</v>
      </c>
      <c r="F32" s="10" t="s">
        <v>28</v>
      </c>
      <c r="G32" s="11">
        <v>1.05</v>
      </c>
      <c r="H32" s="33">
        <f t="shared" si="0"/>
        <v>5</v>
      </c>
      <c r="I32" s="23">
        <f t="shared" si="2"/>
        <v>1.1000000000000001</v>
      </c>
      <c r="J32" s="156"/>
    </row>
    <row r="33" spans="1:10" ht="17.25" customHeight="1" x14ac:dyDescent="0.25">
      <c r="A33" s="10">
        <v>1255</v>
      </c>
      <c r="B33" s="10" t="s">
        <v>34</v>
      </c>
      <c r="C33" s="13" t="s">
        <v>33</v>
      </c>
      <c r="D33" s="11">
        <v>4</v>
      </c>
      <c r="E33" s="11">
        <v>0</v>
      </c>
      <c r="F33" s="10" t="s">
        <v>28</v>
      </c>
      <c r="G33" s="11">
        <v>1.05</v>
      </c>
      <c r="H33" s="33">
        <f t="shared" si="0"/>
        <v>5</v>
      </c>
      <c r="I33" s="23">
        <f t="shared" si="2"/>
        <v>1.1000000000000001</v>
      </c>
      <c r="J33" s="156"/>
    </row>
    <row r="34" spans="1:10" ht="17.25" customHeight="1" x14ac:dyDescent="0.25">
      <c r="A34" s="10">
        <v>1205</v>
      </c>
      <c r="B34" s="10" t="s">
        <v>17</v>
      </c>
      <c r="C34" s="13" t="s">
        <v>33</v>
      </c>
      <c r="D34" s="11">
        <v>4</v>
      </c>
      <c r="E34" s="11">
        <v>0</v>
      </c>
      <c r="F34" s="10" t="s">
        <v>28</v>
      </c>
      <c r="G34" s="11">
        <v>1.05</v>
      </c>
      <c r="H34" s="33">
        <f t="shared" si="0"/>
        <v>5</v>
      </c>
      <c r="I34" s="23">
        <f t="shared" si="2"/>
        <v>1.1000000000000001</v>
      </c>
      <c r="J34" s="156"/>
    </row>
    <row r="35" spans="1:10" ht="17.25" customHeight="1" x14ac:dyDescent="0.25">
      <c r="A35" s="10">
        <v>1705</v>
      </c>
      <c r="B35" s="10" t="s">
        <v>18</v>
      </c>
      <c r="C35" s="13" t="s">
        <v>33</v>
      </c>
      <c r="D35" s="11">
        <v>5</v>
      </c>
      <c r="E35" s="11">
        <v>0</v>
      </c>
      <c r="F35" s="10" t="s">
        <v>28</v>
      </c>
      <c r="G35" s="11">
        <v>1.42</v>
      </c>
      <c r="H35" s="33">
        <f t="shared" si="0"/>
        <v>5</v>
      </c>
      <c r="I35" s="23">
        <f t="shared" si="2"/>
        <v>1.5</v>
      </c>
      <c r="J35" s="156"/>
    </row>
    <row r="36" spans="1:10" ht="17.25" customHeight="1" x14ac:dyDescent="0.25">
      <c r="A36" s="10">
        <v>1755</v>
      </c>
      <c r="B36" s="10" t="s">
        <v>19</v>
      </c>
      <c r="C36" s="13" t="s">
        <v>33</v>
      </c>
      <c r="D36" s="11">
        <v>5</v>
      </c>
      <c r="E36" s="11">
        <v>0</v>
      </c>
      <c r="F36" s="10" t="s">
        <v>28</v>
      </c>
      <c r="G36" s="11">
        <v>1.42</v>
      </c>
      <c r="H36" s="33">
        <f t="shared" si="0"/>
        <v>5</v>
      </c>
      <c r="I36" s="23">
        <f t="shared" si="2"/>
        <v>1.5</v>
      </c>
      <c r="J36" s="156"/>
    </row>
    <row r="37" spans="1:10" ht="17.25" customHeight="1" x14ac:dyDescent="0.25">
      <c r="A37" s="10">
        <v>2005</v>
      </c>
      <c r="B37" s="10" t="s">
        <v>20</v>
      </c>
      <c r="C37" s="13" t="s">
        <v>33</v>
      </c>
      <c r="D37" s="11">
        <v>5</v>
      </c>
      <c r="E37" s="11">
        <v>0</v>
      </c>
      <c r="F37" s="10" t="s">
        <v>28</v>
      </c>
      <c r="G37" s="11">
        <v>1.42</v>
      </c>
      <c r="H37" s="33">
        <f t="shared" si="0"/>
        <v>5</v>
      </c>
      <c r="I37" s="23">
        <f t="shared" si="2"/>
        <v>1.5</v>
      </c>
      <c r="J37" s="156"/>
    </row>
    <row r="38" spans="1:10" ht="17.25" hidden="1" customHeight="1" x14ac:dyDescent="0.25">
      <c r="A38" s="10">
        <v>63299</v>
      </c>
      <c r="B38" s="10" t="s">
        <v>35</v>
      </c>
      <c r="C38" s="13" t="s">
        <v>33</v>
      </c>
      <c r="D38" s="11"/>
      <c r="E38" s="11">
        <v>0</v>
      </c>
      <c r="F38" s="10" t="s">
        <v>28</v>
      </c>
      <c r="G38" s="11">
        <v>1.38</v>
      </c>
      <c r="H38" s="33">
        <f t="shared" si="0"/>
        <v>5</v>
      </c>
      <c r="I38" s="23">
        <f t="shared" si="2"/>
        <v>1.45</v>
      </c>
      <c r="J38" s="156"/>
    </row>
    <row r="39" spans="1:10" ht="17.25" customHeight="1" x14ac:dyDescent="0.25">
      <c r="A39" s="10">
        <v>4444</v>
      </c>
      <c r="B39" s="10" t="s">
        <v>36</v>
      </c>
      <c r="C39" s="13" t="s">
        <v>33</v>
      </c>
      <c r="D39" s="11">
        <v>5</v>
      </c>
      <c r="E39" s="11">
        <v>0</v>
      </c>
      <c r="F39" s="10" t="s">
        <v>28</v>
      </c>
      <c r="G39" s="11">
        <v>1.33</v>
      </c>
      <c r="H39" s="33">
        <v>12</v>
      </c>
      <c r="I39" s="23">
        <f t="shared" si="2"/>
        <v>1.5</v>
      </c>
      <c r="J39" s="156"/>
    </row>
    <row r="40" spans="1:10" ht="17.25" hidden="1" customHeight="1" x14ac:dyDescent="0.25">
      <c r="A40" s="10">
        <v>63294</v>
      </c>
      <c r="B40" s="10" t="s">
        <v>37</v>
      </c>
      <c r="C40" s="13" t="s">
        <v>33</v>
      </c>
      <c r="D40" s="11"/>
      <c r="E40" s="11">
        <v>0</v>
      </c>
      <c r="F40" s="10" t="s">
        <v>28</v>
      </c>
      <c r="G40" s="11">
        <v>1.33</v>
      </c>
      <c r="H40" s="33">
        <f>$D$1</f>
        <v>5</v>
      </c>
      <c r="I40" s="23">
        <f t="shared" si="2"/>
        <v>1.4</v>
      </c>
      <c r="J40" s="156"/>
    </row>
    <row r="41" spans="1:10" ht="17.25" customHeight="1" x14ac:dyDescent="0.25">
      <c r="A41" s="10">
        <v>2185</v>
      </c>
      <c r="B41" s="10" t="s">
        <v>23</v>
      </c>
      <c r="C41" s="13" t="s">
        <v>33</v>
      </c>
      <c r="D41" s="11">
        <v>5</v>
      </c>
      <c r="E41" s="11">
        <v>0</v>
      </c>
      <c r="F41" s="10" t="s">
        <v>28</v>
      </c>
      <c r="G41" s="11">
        <v>1.42</v>
      </c>
      <c r="H41" s="33">
        <f>$D$1</f>
        <v>5</v>
      </c>
      <c r="I41" s="23">
        <f t="shared" si="2"/>
        <v>1.5</v>
      </c>
      <c r="J41" s="156"/>
    </row>
    <row r="42" spans="1:10" ht="17.25" customHeight="1" x14ac:dyDescent="0.25">
      <c r="A42" s="10">
        <v>2805</v>
      </c>
      <c r="B42" s="10" t="s">
        <v>38</v>
      </c>
      <c r="C42" s="13" t="s">
        <v>33</v>
      </c>
      <c r="D42" s="11">
        <v>5</v>
      </c>
      <c r="E42" s="11">
        <v>0</v>
      </c>
      <c r="F42" s="10" t="s">
        <v>28</v>
      </c>
      <c r="G42" s="11">
        <v>1.4</v>
      </c>
      <c r="H42" s="33">
        <v>6</v>
      </c>
      <c r="I42" s="23">
        <f t="shared" si="2"/>
        <v>1.5</v>
      </c>
      <c r="J42" s="156"/>
    </row>
    <row r="43" spans="1:10" ht="17.25" customHeight="1" x14ac:dyDescent="0.25">
      <c r="A43" s="10">
        <v>2717</v>
      </c>
      <c r="B43" s="10" t="s">
        <v>294</v>
      </c>
      <c r="C43" s="13" t="s">
        <v>33</v>
      </c>
      <c r="D43" s="11">
        <v>5</v>
      </c>
      <c r="E43" s="11">
        <v>0</v>
      </c>
      <c r="F43" s="10" t="s">
        <v>28</v>
      </c>
      <c r="G43" s="11">
        <v>1.49</v>
      </c>
      <c r="H43" s="33">
        <f t="shared" ref="H43:H48" si="3">$D$1</f>
        <v>5</v>
      </c>
      <c r="I43" s="23">
        <f t="shared" si="2"/>
        <v>1.55</v>
      </c>
      <c r="J43" s="156"/>
    </row>
    <row r="44" spans="1:10" ht="17.25" customHeight="1" x14ac:dyDescent="0.25">
      <c r="A44" s="37">
        <v>2675</v>
      </c>
      <c r="B44" s="37" t="s">
        <v>295</v>
      </c>
      <c r="C44" s="38" t="s">
        <v>33</v>
      </c>
      <c r="D44" s="40">
        <v>5</v>
      </c>
      <c r="E44" s="40">
        <v>0</v>
      </c>
      <c r="F44" s="37" t="s">
        <v>28</v>
      </c>
      <c r="G44" s="40">
        <v>1.6</v>
      </c>
      <c r="H44" s="39">
        <f t="shared" si="3"/>
        <v>5</v>
      </c>
      <c r="I44" s="23">
        <f>ROUND(((G44*H44/100)+G44)*2,1)/2</f>
        <v>1.7</v>
      </c>
      <c r="J44" s="155"/>
    </row>
    <row r="45" spans="1:10" ht="17.25" customHeight="1" x14ac:dyDescent="0.25">
      <c r="A45" s="10">
        <v>3506</v>
      </c>
      <c r="B45" s="10" t="s">
        <v>296</v>
      </c>
      <c r="C45" s="13" t="s">
        <v>33</v>
      </c>
      <c r="D45" s="11">
        <v>5</v>
      </c>
      <c r="E45" s="11">
        <v>0</v>
      </c>
      <c r="F45" s="10" t="s">
        <v>28</v>
      </c>
      <c r="G45" s="11">
        <v>1.49</v>
      </c>
      <c r="H45" s="33">
        <f t="shared" si="3"/>
        <v>5</v>
      </c>
      <c r="I45" s="23">
        <f t="shared" si="2"/>
        <v>1.55</v>
      </c>
      <c r="J45" s="156"/>
    </row>
    <row r="46" spans="1:10" ht="17.25" customHeight="1" x14ac:dyDescent="0.25">
      <c r="A46" s="10">
        <v>2105</v>
      </c>
      <c r="B46" s="10" t="s">
        <v>24</v>
      </c>
      <c r="C46" s="13" t="s">
        <v>33</v>
      </c>
      <c r="D46" s="11">
        <v>5</v>
      </c>
      <c r="E46" s="11">
        <v>0</v>
      </c>
      <c r="F46" s="10" t="s">
        <v>28</v>
      </c>
      <c r="G46" s="11">
        <v>1.47</v>
      </c>
      <c r="H46" s="33">
        <f t="shared" si="3"/>
        <v>5</v>
      </c>
      <c r="I46" s="23">
        <f t="shared" si="2"/>
        <v>1.55</v>
      </c>
      <c r="J46" s="156"/>
    </row>
    <row r="47" spans="1:10" ht="17.25" customHeight="1" x14ac:dyDescent="0.25">
      <c r="A47" s="118">
        <v>2405</v>
      </c>
      <c r="B47" s="118" t="s">
        <v>25</v>
      </c>
      <c r="C47" s="119" t="s">
        <v>33</v>
      </c>
      <c r="D47" s="121">
        <v>5</v>
      </c>
      <c r="E47" s="121">
        <v>0</v>
      </c>
      <c r="F47" s="118" t="s">
        <v>28</v>
      </c>
      <c r="G47" s="121">
        <v>1.47</v>
      </c>
      <c r="H47" s="122">
        <f t="shared" si="3"/>
        <v>5</v>
      </c>
      <c r="I47" s="123">
        <f t="shared" si="2"/>
        <v>1.55</v>
      </c>
      <c r="J47" s="157"/>
    </row>
    <row r="48" spans="1:10" ht="17.25" customHeight="1" x14ac:dyDescent="0.25">
      <c r="A48" s="10">
        <v>3805</v>
      </c>
      <c r="B48" s="10" t="s">
        <v>39</v>
      </c>
      <c r="C48" s="13" t="s">
        <v>33</v>
      </c>
      <c r="D48" s="50"/>
      <c r="E48" s="11">
        <v>0</v>
      </c>
      <c r="F48" s="10" t="s">
        <v>40</v>
      </c>
      <c r="G48" s="11">
        <v>3.28</v>
      </c>
      <c r="H48" s="35">
        <f t="shared" si="3"/>
        <v>5</v>
      </c>
      <c r="I48" s="24">
        <f t="shared" si="2"/>
        <v>3.45</v>
      </c>
      <c r="J48" s="156"/>
    </row>
    <row r="49" spans="1:10" ht="17.25" customHeight="1" x14ac:dyDescent="0.25">
      <c r="A49" s="171" t="s">
        <v>350</v>
      </c>
      <c r="B49" s="172"/>
      <c r="C49" s="177"/>
      <c r="D49" s="195" t="s">
        <v>352</v>
      </c>
      <c r="E49" s="195"/>
      <c r="F49" s="195"/>
      <c r="G49" s="160"/>
      <c r="H49" s="160"/>
      <c r="I49" s="179" t="s">
        <v>364</v>
      </c>
      <c r="J49" s="176"/>
    </row>
    <row r="50" spans="1:10" ht="17.25" customHeight="1" x14ac:dyDescent="0.25">
      <c r="A50" s="10">
        <v>3075</v>
      </c>
      <c r="B50" s="10" t="s">
        <v>297</v>
      </c>
      <c r="C50" s="13" t="s">
        <v>33</v>
      </c>
      <c r="D50" s="11">
        <v>6</v>
      </c>
      <c r="E50" s="11">
        <v>0.5</v>
      </c>
      <c r="F50" s="10" t="s">
        <v>298</v>
      </c>
      <c r="G50" s="11">
        <v>1.67</v>
      </c>
      <c r="H50" s="33">
        <f>$D$1</f>
        <v>5</v>
      </c>
      <c r="I50" s="23">
        <f t="shared" si="2"/>
        <v>1.75</v>
      </c>
      <c r="J50" s="156"/>
    </row>
    <row r="51" spans="1:10" ht="17.25" customHeight="1" x14ac:dyDescent="0.25">
      <c r="A51" s="118">
        <v>3175</v>
      </c>
      <c r="B51" s="118" t="s">
        <v>299</v>
      </c>
      <c r="C51" s="119" t="s">
        <v>33</v>
      </c>
      <c r="D51" s="121">
        <v>6</v>
      </c>
      <c r="E51" s="121">
        <v>0.5</v>
      </c>
      <c r="F51" s="118" t="s">
        <v>298</v>
      </c>
      <c r="G51" s="121">
        <v>1.67</v>
      </c>
      <c r="H51" s="122">
        <f>$D$1</f>
        <v>5</v>
      </c>
      <c r="I51" s="123">
        <f t="shared" si="2"/>
        <v>1.75</v>
      </c>
      <c r="J51" s="157"/>
    </row>
    <row r="52" spans="1:10" ht="24" customHeight="1" x14ac:dyDescent="0.25">
      <c r="A52" s="153" t="s">
        <v>357</v>
      </c>
      <c r="B52" s="154"/>
      <c r="C52" s="177"/>
      <c r="D52" s="195" t="s">
        <v>353</v>
      </c>
      <c r="E52" s="195"/>
      <c r="F52" s="195"/>
      <c r="G52" s="160"/>
      <c r="H52" s="160"/>
      <c r="I52" s="179" t="s">
        <v>362</v>
      </c>
      <c r="J52" s="176"/>
    </row>
    <row r="53" spans="1:10" ht="17.25" customHeight="1" x14ac:dyDescent="0.25">
      <c r="A53" s="126">
        <v>6107</v>
      </c>
      <c r="B53" s="126" t="s">
        <v>41</v>
      </c>
      <c r="C53" s="127" t="s">
        <v>42</v>
      </c>
      <c r="D53" s="128">
        <v>5</v>
      </c>
      <c r="E53" s="40">
        <v>50</v>
      </c>
      <c r="F53" s="126" t="s">
        <v>43</v>
      </c>
      <c r="G53" s="128">
        <v>3.38</v>
      </c>
      <c r="H53" s="39">
        <v>5</v>
      </c>
      <c r="I53" s="23">
        <v>3.5</v>
      </c>
      <c r="J53" s="155"/>
    </row>
    <row r="54" spans="1:10" ht="17.25" customHeight="1" x14ac:dyDescent="0.25">
      <c r="A54" s="17">
        <v>5607</v>
      </c>
      <c r="B54" s="14" t="s">
        <v>44</v>
      </c>
      <c r="C54" s="18" t="s">
        <v>42</v>
      </c>
      <c r="D54" s="15">
        <v>5</v>
      </c>
      <c r="E54" s="11">
        <v>50</v>
      </c>
      <c r="F54" s="14" t="s">
        <v>43</v>
      </c>
      <c r="G54" s="15">
        <v>3.38</v>
      </c>
      <c r="H54" s="33">
        <v>5</v>
      </c>
      <c r="I54" s="23">
        <v>3.6</v>
      </c>
      <c r="J54" s="156"/>
    </row>
    <row r="55" spans="1:10" ht="17.25" customHeight="1" x14ac:dyDescent="0.25">
      <c r="A55" s="17">
        <v>6100</v>
      </c>
      <c r="B55" s="14" t="s">
        <v>45</v>
      </c>
      <c r="C55" s="18" t="s">
        <v>42</v>
      </c>
      <c r="D55" s="15">
        <v>5</v>
      </c>
      <c r="E55" s="11">
        <v>50</v>
      </c>
      <c r="F55" s="14" t="s">
        <v>43</v>
      </c>
      <c r="G55" s="15">
        <v>3.38</v>
      </c>
      <c r="H55" s="33">
        <f>$D$1</f>
        <v>5</v>
      </c>
      <c r="I55" s="23">
        <v>3.75</v>
      </c>
      <c r="J55" s="156"/>
    </row>
    <row r="56" spans="1:10" ht="17.25" customHeight="1" x14ac:dyDescent="0.25">
      <c r="A56" s="18">
        <v>6220</v>
      </c>
      <c r="B56" s="14" t="s">
        <v>46</v>
      </c>
      <c r="C56" s="18" t="s">
        <v>42</v>
      </c>
      <c r="D56" s="15">
        <v>5</v>
      </c>
      <c r="E56" s="11">
        <v>50</v>
      </c>
      <c r="F56" s="14" t="s">
        <v>43</v>
      </c>
      <c r="G56" s="15">
        <v>3.38</v>
      </c>
      <c r="H56" s="33">
        <f>$D$1</f>
        <v>5</v>
      </c>
      <c r="I56" s="23">
        <v>3.6</v>
      </c>
      <c r="J56" s="156"/>
    </row>
    <row r="57" spans="1:10" ht="17.25" customHeight="1" x14ac:dyDescent="0.25">
      <c r="A57" s="18">
        <v>6897</v>
      </c>
      <c r="B57" s="14" t="s">
        <v>47</v>
      </c>
      <c r="C57" s="18" t="s">
        <v>42</v>
      </c>
      <c r="D57" s="15">
        <v>5</v>
      </c>
      <c r="E57" s="11">
        <v>50</v>
      </c>
      <c r="F57" s="14" t="s">
        <v>48</v>
      </c>
      <c r="G57" s="15">
        <v>3.4</v>
      </c>
      <c r="H57" s="33">
        <f>$D$1</f>
        <v>5</v>
      </c>
      <c r="I57" s="23">
        <v>3.7</v>
      </c>
      <c r="J57" s="156"/>
    </row>
    <row r="58" spans="1:10" ht="17.25" customHeight="1" x14ac:dyDescent="0.25">
      <c r="A58" s="129">
        <v>6804</v>
      </c>
      <c r="B58" s="130" t="s">
        <v>301</v>
      </c>
      <c r="C58" s="129" t="s">
        <v>42</v>
      </c>
      <c r="D58" s="131"/>
      <c r="E58" s="121">
        <v>100</v>
      </c>
      <c r="F58" s="130" t="s">
        <v>43</v>
      </c>
      <c r="G58" s="132"/>
      <c r="H58" s="122"/>
      <c r="I58" s="123">
        <v>4.5999999999999996</v>
      </c>
      <c r="J58" s="157"/>
    </row>
    <row r="59" spans="1:10" ht="17.25" customHeight="1" x14ac:dyDescent="0.25">
      <c r="A59" s="168" t="s">
        <v>49</v>
      </c>
      <c r="B59" s="169"/>
      <c r="C59" s="177"/>
      <c r="D59" s="195" t="s">
        <v>354</v>
      </c>
      <c r="E59" s="195"/>
      <c r="F59" s="195"/>
      <c r="G59" s="160"/>
      <c r="H59" s="160"/>
      <c r="I59" s="179" t="s">
        <v>364</v>
      </c>
      <c r="J59" s="176"/>
    </row>
    <row r="60" spans="1:10" ht="17.25" customHeight="1" x14ac:dyDescent="0.25">
      <c r="A60" s="126">
        <v>6213</v>
      </c>
      <c r="B60" s="126" t="s">
        <v>50</v>
      </c>
      <c r="C60" s="127" t="s">
        <v>51</v>
      </c>
      <c r="D60" s="128">
        <v>4.5</v>
      </c>
      <c r="E60" s="40">
        <v>0.3</v>
      </c>
      <c r="F60" s="126" t="s">
        <v>52</v>
      </c>
      <c r="G60" s="128">
        <v>1.46</v>
      </c>
      <c r="H60" s="39">
        <f t="shared" ref="H60:H65" si="4">$D$1</f>
        <v>5</v>
      </c>
      <c r="I60" s="23">
        <f t="shared" si="2"/>
        <v>1.55</v>
      </c>
      <c r="J60" s="155"/>
    </row>
    <row r="61" spans="1:10" ht="17.25" hidden="1" customHeight="1" x14ac:dyDescent="0.25">
      <c r="A61" s="14">
        <v>6204</v>
      </c>
      <c r="B61" s="14" t="s">
        <v>53</v>
      </c>
      <c r="C61" s="18" t="s">
        <v>51</v>
      </c>
      <c r="D61" s="15"/>
      <c r="E61" s="11">
        <v>0.3</v>
      </c>
      <c r="F61" s="14" t="s">
        <v>52</v>
      </c>
      <c r="G61" s="15">
        <v>1.47</v>
      </c>
      <c r="H61" s="33">
        <f t="shared" si="4"/>
        <v>5</v>
      </c>
      <c r="I61" s="23">
        <f t="shared" si="2"/>
        <v>1.55</v>
      </c>
      <c r="J61" s="156"/>
    </row>
    <row r="62" spans="1:10" ht="17.25" customHeight="1" x14ac:dyDescent="0.25">
      <c r="A62" s="14">
        <v>6403</v>
      </c>
      <c r="B62" s="14" t="s">
        <v>54</v>
      </c>
      <c r="C62" s="18" t="s">
        <v>51</v>
      </c>
      <c r="D62" s="15">
        <v>4.5</v>
      </c>
      <c r="E62" s="11">
        <v>0.3</v>
      </c>
      <c r="F62" s="14" t="s">
        <v>52</v>
      </c>
      <c r="G62" s="15">
        <v>1.52</v>
      </c>
      <c r="H62" s="33">
        <f t="shared" si="4"/>
        <v>5</v>
      </c>
      <c r="I62" s="23">
        <f t="shared" si="2"/>
        <v>1.6</v>
      </c>
      <c r="J62" s="156"/>
    </row>
    <row r="63" spans="1:10" ht="17.25" customHeight="1" x14ac:dyDescent="0.25">
      <c r="A63" s="14">
        <v>6103</v>
      </c>
      <c r="B63" s="14" t="s">
        <v>55</v>
      </c>
      <c r="C63" s="18" t="s">
        <v>51</v>
      </c>
      <c r="D63" s="15">
        <v>4.5</v>
      </c>
      <c r="E63" s="11">
        <v>0.3</v>
      </c>
      <c r="F63" s="14" t="s">
        <v>52</v>
      </c>
      <c r="G63" s="15">
        <v>1.36</v>
      </c>
      <c r="H63" s="33">
        <f t="shared" si="4"/>
        <v>5</v>
      </c>
      <c r="I63" s="23">
        <f t="shared" si="2"/>
        <v>1.45</v>
      </c>
      <c r="J63" s="156"/>
    </row>
    <row r="64" spans="1:10" ht="17.25" customHeight="1" x14ac:dyDescent="0.25">
      <c r="A64" s="14">
        <v>6503</v>
      </c>
      <c r="B64" s="14" t="s">
        <v>56</v>
      </c>
      <c r="C64" s="18" t="s">
        <v>51</v>
      </c>
      <c r="D64" s="15">
        <v>4.5</v>
      </c>
      <c r="E64" s="11">
        <v>0.3</v>
      </c>
      <c r="F64" s="14" t="s">
        <v>52</v>
      </c>
      <c r="G64" s="15">
        <v>1.62</v>
      </c>
      <c r="H64" s="33">
        <f t="shared" si="4"/>
        <v>5</v>
      </c>
      <c r="I64" s="23">
        <f t="shared" si="2"/>
        <v>1.7</v>
      </c>
      <c r="J64" s="156"/>
    </row>
    <row r="65" spans="1:10" ht="17.25" customHeight="1" x14ac:dyDescent="0.25">
      <c r="A65" s="14">
        <v>6174</v>
      </c>
      <c r="B65" s="14" t="s">
        <v>57</v>
      </c>
      <c r="C65" s="18" t="s">
        <v>51</v>
      </c>
      <c r="D65" s="15">
        <v>4.5</v>
      </c>
      <c r="E65" s="11">
        <v>0.3</v>
      </c>
      <c r="F65" s="14" t="s">
        <v>52</v>
      </c>
      <c r="G65" s="15">
        <v>1.46</v>
      </c>
      <c r="H65" s="33">
        <f t="shared" si="4"/>
        <v>5</v>
      </c>
      <c r="I65" s="23">
        <f t="shared" si="2"/>
        <v>1.55</v>
      </c>
      <c r="J65" s="156"/>
    </row>
    <row r="66" spans="1:10" ht="17.25" customHeight="1" x14ac:dyDescent="0.25">
      <c r="A66" s="130">
        <v>7325</v>
      </c>
      <c r="B66" s="130" t="s">
        <v>58</v>
      </c>
      <c r="C66" s="129" t="s">
        <v>33</v>
      </c>
      <c r="D66" s="132">
        <v>6</v>
      </c>
      <c r="E66" s="121">
        <v>0.3</v>
      </c>
      <c r="F66" s="130" t="s">
        <v>59</v>
      </c>
      <c r="G66" s="132">
        <v>1.95</v>
      </c>
      <c r="H66" s="122">
        <v>7</v>
      </c>
      <c r="I66" s="123">
        <f t="shared" si="2"/>
        <v>2.1</v>
      </c>
      <c r="J66" s="157"/>
    </row>
    <row r="67" spans="1:10" ht="17.25" customHeight="1" x14ac:dyDescent="0.25">
      <c r="A67" s="168" t="s">
        <v>322</v>
      </c>
      <c r="B67" s="169"/>
      <c r="C67" s="177"/>
      <c r="D67" s="195" t="s">
        <v>355</v>
      </c>
      <c r="E67" s="195"/>
      <c r="F67" s="195"/>
      <c r="G67" s="160"/>
      <c r="H67" s="160"/>
      <c r="I67" s="179" t="s">
        <v>366</v>
      </c>
      <c r="J67" s="176"/>
    </row>
    <row r="68" spans="1:10" ht="17.25" customHeight="1" x14ac:dyDescent="0.25">
      <c r="A68" s="126">
        <v>6108</v>
      </c>
      <c r="B68" s="126" t="s">
        <v>60</v>
      </c>
      <c r="C68" s="127" t="s">
        <v>33</v>
      </c>
      <c r="D68" s="128">
        <v>6</v>
      </c>
      <c r="E68" s="40">
        <v>0</v>
      </c>
      <c r="F68" s="126" t="s">
        <v>28</v>
      </c>
      <c r="G68" s="128">
        <v>1.76</v>
      </c>
      <c r="H68" s="39">
        <f>$D$1</f>
        <v>5</v>
      </c>
      <c r="I68" s="23">
        <f t="shared" si="2"/>
        <v>1.85</v>
      </c>
      <c r="J68" s="155"/>
    </row>
    <row r="69" spans="1:10" ht="17.25" customHeight="1" x14ac:dyDescent="0.25">
      <c r="A69" s="14">
        <v>7345</v>
      </c>
      <c r="B69" s="14" t="s">
        <v>61</v>
      </c>
      <c r="C69" s="18" t="s">
        <v>33</v>
      </c>
      <c r="D69" s="15">
        <v>6</v>
      </c>
      <c r="E69" s="11">
        <v>0</v>
      </c>
      <c r="F69" s="14" t="s">
        <v>28</v>
      </c>
      <c r="G69" s="15">
        <v>2.37</v>
      </c>
      <c r="H69" s="33">
        <v>4</v>
      </c>
      <c r="I69" s="23">
        <f t="shared" si="2"/>
        <v>2.4500000000000002</v>
      </c>
      <c r="J69" s="156"/>
    </row>
    <row r="70" spans="1:10" ht="17.25" customHeight="1" x14ac:dyDescent="0.25">
      <c r="A70" s="14">
        <v>5885</v>
      </c>
      <c r="B70" s="14" t="s">
        <v>62</v>
      </c>
      <c r="C70" s="18" t="s">
        <v>33</v>
      </c>
      <c r="D70" s="15">
        <v>6</v>
      </c>
      <c r="E70" s="11">
        <v>0</v>
      </c>
      <c r="F70" s="14" t="s">
        <v>28</v>
      </c>
      <c r="G70" s="15">
        <v>1.65</v>
      </c>
      <c r="H70" s="33">
        <f>$D$1</f>
        <v>5</v>
      </c>
      <c r="I70" s="23">
        <f t="shared" si="2"/>
        <v>1.75</v>
      </c>
      <c r="J70" s="156"/>
    </row>
    <row r="71" spans="1:10" ht="17.25" customHeight="1" x14ac:dyDescent="0.25">
      <c r="A71" s="175">
        <v>2926</v>
      </c>
      <c r="B71" s="175" t="s">
        <v>300</v>
      </c>
      <c r="C71" s="129" t="s">
        <v>33</v>
      </c>
      <c r="D71" s="132">
        <v>6</v>
      </c>
      <c r="E71" s="121">
        <v>0</v>
      </c>
      <c r="F71" s="130" t="s">
        <v>28</v>
      </c>
      <c r="G71" s="132">
        <v>2.2999999999999998</v>
      </c>
      <c r="H71" s="122">
        <f>$D$1</f>
        <v>5</v>
      </c>
      <c r="I71" s="123">
        <f t="shared" si="2"/>
        <v>2.4</v>
      </c>
      <c r="J71" s="157"/>
    </row>
    <row r="72" spans="1:10" ht="17.25" customHeight="1" x14ac:dyDescent="0.25">
      <c r="A72" s="168" t="s">
        <v>63</v>
      </c>
      <c r="B72" s="169"/>
      <c r="C72" s="177"/>
      <c r="D72" s="195" t="s">
        <v>354</v>
      </c>
      <c r="E72" s="195"/>
      <c r="F72" s="195"/>
      <c r="G72" s="160"/>
      <c r="H72" s="160"/>
      <c r="I72" s="179" t="s">
        <v>366</v>
      </c>
      <c r="J72" s="176"/>
    </row>
    <row r="73" spans="1:10" ht="17.25" customHeight="1" x14ac:dyDescent="0.25">
      <c r="A73" s="126">
        <v>6608</v>
      </c>
      <c r="B73" s="126" t="s">
        <v>64</v>
      </c>
      <c r="C73" s="127" t="s">
        <v>51</v>
      </c>
      <c r="D73" s="128">
        <v>6</v>
      </c>
      <c r="E73" s="40">
        <v>0</v>
      </c>
      <c r="F73" s="126" t="s">
        <v>59</v>
      </c>
      <c r="G73" s="128">
        <v>2.71</v>
      </c>
      <c r="H73" s="39">
        <f>$D$1</f>
        <v>5</v>
      </c>
      <c r="I73" s="23">
        <f t="shared" si="2"/>
        <v>2.85</v>
      </c>
      <c r="J73" s="155"/>
    </row>
    <row r="74" spans="1:10" ht="17.25" customHeight="1" x14ac:dyDescent="0.25">
      <c r="A74" s="14">
        <v>8403</v>
      </c>
      <c r="B74" s="14" t="s">
        <v>65</v>
      </c>
      <c r="C74" s="18" t="s">
        <v>51</v>
      </c>
      <c r="D74" s="15">
        <v>4.5</v>
      </c>
      <c r="E74" s="11">
        <v>0.3</v>
      </c>
      <c r="F74" s="14" t="s">
        <v>52</v>
      </c>
      <c r="G74" s="15">
        <v>1.46</v>
      </c>
      <c r="H74" s="33">
        <f>$D$1</f>
        <v>5</v>
      </c>
      <c r="I74" s="23">
        <f t="shared" si="2"/>
        <v>1.55</v>
      </c>
      <c r="J74" s="156"/>
    </row>
    <row r="75" spans="1:10" ht="17.25" customHeight="1" x14ac:dyDescent="0.25">
      <c r="A75" s="130">
        <v>7014</v>
      </c>
      <c r="B75" s="130" t="s">
        <v>66</v>
      </c>
      <c r="C75" s="129" t="s">
        <v>67</v>
      </c>
      <c r="D75" s="132">
        <v>5</v>
      </c>
      <c r="E75" s="121">
        <v>0</v>
      </c>
      <c r="F75" s="130" t="s">
        <v>28</v>
      </c>
      <c r="G75" s="132">
        <v>1.99</v>
      </c>
      <c r="H75" s="122">
        <f>$D$1</f>
        <v>5</v>
      </c>
      <c r="I75" s="123">
        <f t="shared" si="2"/>
        <v>2.1</v>
      </c>
      <c r="J75" s="157"/>
    </row>
    <row r="76" spans="1:10" ht="17.25" customHeight="1" x14ac:dyDescent="0.25">
      <c r="A76" s="168" t="s">
        <v>68</v>
      </c>
      <c r="B76" s="169"/>
      <c r="C76" s="177"/>
      <c r="D76" s="195" t="s">
        <v>356</v>
      </c>
      <c r="E76" s="195"/>
      <c r="F76" s="195"/>
      <c r="G76" s="160"/>
      <c r="H76" s="160"/>
      <c r="I76" s="179" t="s">
        <v>364</v>
      </c>
      <c r="J76" s="176"/>
    </row>
    <row r="77" spans="1:10" ht="17.25" customHeight="1" x14ac:dyDescent="0.25">
      <c r="A77" s="133">
        <v>6893</v>
      </c>
      <c r="B77" s="133" t="s">
        <v>69</v>
      </c>
      <c r="C77" s="134" t="s">
        <v>51</v>
      </c>
      <c r="D77" s="136">
        <v>4.5</v>
      </c>
      <c r="E77" s="135">
        <v>0.3</v>
      </c>
      <c r="F77" s="133" t="s">
        <v>52</v>
      </c>
      <c r="G77" s="136">
        <v>1.44</v>
      </c>
      <c r="H77" s="137">
        <f>$D$1</f>
        <v>5</v>
      </c>
      <c r="I77" s="123">
        <f t="shared" si="2"/>
        <v>1.5</v>
      </c>
      <c r="J77" s="158"/>
    </row>
    <row r="78" spans="1:10" ht="17.25" customHeight="1" x14ac:dyDescent="0.25">
      <c r="A78" s="159" t="s">
        <v>70</v>
      </c>
      <c r="B78" s="160"/>
      <c r="C78" s="177"/>
      <c r="D78" s="178" t="s">
        <v>363</v>
      </c>
      <c r="E78" s="160"/>
      <c r="F78" s="160"/>
      <c r="G78" s="160"/>
      <c r="H78" s="160"/>
      <c r="I78" s="179" t="s">
        <v>364</v>
      </c>
      <c r="J78" s="176"/>
    </row>
    <row r="79" spans="1:10" ht="17.25" hidden="1" customHeight="1" x14ac:dyDescent="0.25">
      <c r="A79" s="37">
        <v>8146</v>
      </c>
      <c r="B79" s="37" t="s">
        <v>71</v>
      </c>
      <c r="C79" s="38" t="s">
        <v>72</v>
      </c>
      <c r="D79" s="125" t="s">
        <v>73</v>
      </c>
      <c r="E79" s="40"/>
      <c r="F79" s="37" t="s">
        <v>40</v>
      </c>
      <c r="G79" s="40">
        <v>10</v>
      </c>
      <c r="H79" s="39"/>
      <c r="I79" s="23">
        <f t="shared" si="2"/>
        <v>10</v>
      </c>
      <c r="J79" s="117"/>
    </row>
    <row r="80" spans="1:10" ht="17.25" customHeight="1" x14ac:dyDescent="0.25">
      <c r="A80" s="10">
        <v>8187</v>
      </c>
      <c r="B80" s="10" t="s">
        <v>74</v>
      </c>
      <c r="C80" s="13" t="s">
        <v>72</v>
      </c>
      <c r="D80" s="162">
        <v>6.7000000000000004E-2</v>
      </c>
      <c r="E80" s="11"/>
      <c r="F80" s="10" t="s">
        <v>40</v>
      </c>
      <c r="G80" s="11">
        <v>10</v>
      </c>
      <c r="H80" s="35"/>
      <c r="I80" s="23">
        <f t="shared" si="2"/>
        <v>10</v>
      </c>
      <c r="J80" s="156"/>
    </row>
    <row r="81" spans="1:10" ht="17.25" hidden="1" customHeight="1" x14ac:dyDescent="0.25">
      <c r="A81" s="10">
        <v>8137</v>
      </c>
      <c r="B81" s="10" t="s">
        <v>75</v>
      </c>
      <c r="C81" s="13" t="s">
        <v>72</v>
      </c>
      <c r="D81" s="162" t="s">
        <v>76</v>
      </c>
      <c r="E81" s="11"/>
      <c r="F81" s="10" t="s">
        <v>40</v>
      </c>
      <c r="G81" s="11">
        <v>10</v>
      </c>
      <c r="H81" s="35"/>
      <c r="I81" s="23">
        <f t="shared" si="2"/>
        <v>10</v>
      </c>
      <c r="J81" s="156"/>
    </row>
    <row r="82" spans="1:10" ht="17.25" customHeight="1" x14ac:dyDescent="0.25">
      <c r="A82" s="10">
        <v>8357</v>
      </c>
      <c r="B82" s="10" t="s">
        <v>77</v>
      </c>
      <c r="C82" s="13" t="s">
        <v>72</v>
      </c>
      <c r="D82" s="162">
        <v>0.12</v>
      </c>
      <c r="E82" s="11"/>
      <c r="F82" s="10" t="s">
        <v>40</v>
      </c>
      <c r="G82" s="11">
        <v>43.9</v>
      </c>
      <c r="H82" s="35"/>
      <c r="I82" s="23">
        <f t="shared" si="2"/>
        <v>43.9</v>
      </c>
      <c r="J82" s="156"/>
    </row>
    <row r="83" spans="1:10" ht="17.25" customHeight="1" x14ac:dyDescent="0.25">
      <c r="A83" s="14">
        <v>7978</v>
      </c>
      <c r="B83" s="14" t="s">
        <v>78</v>
      </c>
      <c r="C83" s="18" t="s">
        <v>72</v>
      </c>
      <c r="D83" s="163">
        <v>7.0000000000000007E-2</v>
      </c>
      <c r="E83" s="11"/>
      <c r="F83" s="14" t="s">
        <v>40</v>
      </c>
      <c r="G83" s="15">
        <v>11.9</v>
      </c>
      <c r="H83" s="35"/>
      <c r="I83" s="23">
        <f t="shared" si="2"/>
        <v>11.9</v>
      </c>
      <c r="J83" s="156"/>
    </row>
    <row r="84" spans="1:10" ht="17.25" hidden="1" customHeight="1" x14ac:dyDescent="0.25">
      <c r="A84" s="14">
        <v>7856</v>
      </c>
      <c r="B84" s="14" t="s">
        <v>80</v>
      </c>
      <c r="C84" s="18" t="s">
        <v>72</v>
      </c>
      <c r="D84" s="163" t="s">
        <v>79</v>
      </c>
      <c r="E84" s="11"/>
      <c r="F84" s="14" t="s">
        <v>40</v>
      </c>
      <c r="G84" s="15">
        <v>11.9</v>
      </c>
      <c r="H84" s="35"/>
      <c r="I84" s="23">
        <f t="shared" si="2"/>
        <v>11.9</v>
      </c>
      <c r="J84" s="156"/>
    </row>
    <row r="85" spans="1:10" ht="17.25" hidden="1" customHeight="1" x14ac:dyDescent="0.25">
      <c r="A85" s="14">
        <v>7967</v>
      </c>
      <c r="B85" s="14" t="s">
        <v>81</v>
      </c>
      <c r="C85" s="18" t="s">
        <v>72</v>
      </c>
      <c r="D85" s="163" t="s">
        <v>82</v>
      </c>
      <c r="E85" s="11"/>
      <c r="F85" s="14" t="s">
        <v>40</v>
      </c>
      <c r="G85" s="15">
        <v>12.1</v>
      </c>
      <c r="H85" s="35"/>
      <c r="I85" s="23">
        <f t="shared" si="2"/>
        <v>12.1</v>
      </c>
      <c r="J85" s="156"/>
    </row>
    <row r="86" spans="1:10" ht="17.25" customHeight="1" x14ac:dyDescent="0.25">
      <c r="A86" s="10">
        <v>7867</v>
      </c>
      <c r="B86" s="10" t="s">
        <v>83</v>
      </c>
      <c r="C86" s="13" t="s">
        <v>72</v>
      </c>
      <c r="D86" s="162">
        <v>0.12</v>
      </c>
      <c r="E86" s="11"/>
      <c r="F86" s="10" t="s">
        <v>40</v>
      </c>
      <c r="G86" s="11">
        <v>9.9</v>
      </c>
      <c r="H86" s="35"/>
      <c r="I86" s="23">
        <f t="shared" si="2"/>
        <v>9.9</v>
      </c>
      <c r="J86" s="156"/>
    </row>
    <row r="87" spans="1:10" ht="17.25" customHeight="1" x14ac:dyDescent="0.25">
      <c r="A87" s="118">
        <v>9077</v>
      </c>
      <c r="B87" s="118" t="s">
        <v>84</v>
      </c>
      <c r="C87" s="119" t="s">
        <v>72</v>
      </c>
      <c r="D87" s="164">
        <v>0.12</v>
      </c>
      <c r="E87" s="121"/>
      <c r="F87" s="118" t="s">
        <v>40</v>
      </c>
      <c r="G87" s="121">
        <v>12.9</v>
      </c>
      <c r="H87" s="139"/>
      <c r="I87" s="123">
        <f t="shared" si="2"/>
        <v>12.9</v>
      </c>
      <c r="J87" s="157"/>
    </row>
    <row r="88" spans="1:10" ht="17.25" customHeight="1" x14ac:dyDescent="0.25">
      <c r="A88" s="159" t="s">
        <v>85</v>
      </c>
      <c r="B88" s="160"/>
      <c r="C88" s="177"/>
      <c r="D88" s="178" t="s">
        <v>363</v>
      </c>
      <c r="E88" s="160"/>
      <c r="F88" s="160"/>
      <c r="G88" s="160"/>
      <c r="H88" s="160"/>
      <c r="I88" s="179" t="s">
        <v>364</v>
      </c>
      <c r="J88" s="176"/>
    </row>
    <row r="89" spans="1:10" ht="17.25" customHeight="1" x14ac:dyDescent="0.25">
      <c r="A89" s="37">
        <v>19137</v>
      </c>
      <c r="B89" s="37" t="s">
        <v>86</v>
      </c>
      <c r="C89" s="38" t="s">
        <v>72</v>
      </c>
      <c r="D89" s="165">
        <v>0.11</v>
      </c>
      <c r="E89" s="40"/>
      <c r="F89" s="37" t="s">
        <v>40</v>
      </c>
      <c r="G89" s="40">
        <v>12.6</v>
      </c>
      <c r="H89" s="39"/>
      <c r="I89" s="23">
        <f t="shared" si="2"/>
        <v>12.6</v>
      </c>
      <c r="J89" s="155"/>
    </row>
    <row r="90" spans="1:10" ht="17.25" customHeight="1" x14ac:dyDescent="0.25">
      <c r="A90" s="10">
        <v>11231</v>
      </c>
      <c r="B90" s="10" t="s">
        <v>87</v>
      </c>
      <c r="C90" s="13" t="s">
        <v>7</v>
      </c>
      <c r="D90" s="162">
        <v>0.23</v>
      </c>
      <c r="E90" s="11"/>
      <c r="F90" s="10" t="s">
        <v>40</v>
      </c>
      <c r="G90" s="11">
        <v>23.9</v>
      </c>
      <c r="H90" s="35"/>
      <c r="I90" s="23">
        <f t="shared" si="2"/>
        <v>23.9</v>
      </c>
      <c r="J90" s="156"/>
    </row>
    <row r="91" spans="1:10" ht="17.25" hidden="1" customHeight="1" x14ac:dyDescent="0.25">
      <c r="A91" s="14">
        <v>63242</v>
      </c>
      <c r="B91" s="14" t="s">
        <v>88</v>
      </c>
      <c r="C91" s="18" t="s">
        <v>89</v>
      </c>
      <c r="D91" s="163" t="s">
        <v>90</v>
      </c>
      <c r="E91" s="11"/>
      <c r="F91" s="14" t="s">
        <v>40</v>
      </c>
      <c r="G91" s="15">
        <v>19.75</v>
      </c>
      <c r="H91" s="35"/>
      <c r="I91" s="23">
        <f t="shared" si="2"/>
        <v>19.75</v>
      </c>
      <c r="J91" s="156"/>
    </row>
    <row r="92" spans="1:10" ht="17.25" hidden="1" customHeight="1" x14ac:dyDescent="0.25">
      <c r="A92" s="10">
        <v>11251</v>
      </c>
      <c r="B92" s="10" t="s">
        <v>91</v>
      </c>
      <c r="C92" s="13" t="s">
        <v>7</v>
      </c>
      <c r="D92" s="162" t="s">
        <v>92</v>
      </c>
      <c r="E92" s="11"/>
      <c r="F92" s="10" t="s">
        <v>40</v>
      </c>
      <c r="G92" s="11">
        <v>28.1</v>
      </c>
      <c r="H92" s="35"/>
      <c r="I92" s="23">
        <f t="shared" ref="I92:I156" si="5">ROUND(((G92*H92/100)+G92)*2,1)/2</f>
        <v>28.1</v>
      </c>
      <c r="J92" s="156"/>
    </row>
    <row r="93" spans="1:10" ht="17.25" hidden="1" customHeight="1" x14ac:dyDescent="0.25">
      <c r="A93" s="10">
        <v>11257</v>
      </c>
      <c r="B93" s="10" t="s">
        <v>93</v>
      </c>
      <c r="C93" s="13" t="s">
        <v>89</v>
      </c>
      <c r="D93" s="162" t="s">
        <v>94</v>
      </c>
      <c r="E93" s="11"/>
      <c r="F93" s="10" t="s">
        <v>40</v>
      </c>
      <c r="G93" s="11">
        <v>22</v>
      </c>
      <c r="H93" s="35"/>
      <c r="I93" s="23">
        <f t="shared" si="5"/>
        <v>22</v>
      </c>
      <c r="J93" s="156"/>
    </row>
    <row r="94" spans="1:10" ht="17.25" customHeight="1" x14ac:dyDescent="0.25">
      <c r="A94" s="10">
        <v>11197</v>
      </c>
      <c r="B94" s="10" t="s">
        <v>95</v>
      </c>
      <c r="C94" s="13" t="s">
        <v>89</v>
      </c>
      <c r="D94" s="162">
        <v>0.3</v>
      </c>
      <c r="E94" s="11"/>
      <c r="F94" s="10" t="s">
        <v>40</v>
      </c>
      <c r="G94" s="11">
        <v>19.2</v>
      </c>
      <c r="H94" s="35"/>
      <c r="I94" s="23">
        <f t="shared" si="5"/>
        <v>19.2</v>
      </c>
      <c r="J94" s="156"/>
    </row>
    <row r="95" spans="1:10" ht="17.25" hidden="1" customHeight="1" x14ac:dyDescent="0.25">
      <c r="A95" s="10">
        <v>11241</v>
      </c>
      <c r="B95" s="10" t="s">
        <v>96</v>
      </c>
      <c r="C95" s="13" t="s">
        <v>7</v>
      </c>
      <c r="D95" s="162" t="s">
        <v>92</v>
      </c>
      <c r="E95" s="11"/>
      <c r="F95" s="10" t="s">
        <v>40</v>
      </c>
      <c r="G95" s="11">
        <v>29</v>
      </c>
      <c r="H95" s="35"/>
      <c r="I95" s="23">
        <f t="shared" si="5"/>
        <v>29</v>
      </c>
      <c r="J95" s="156"/>
    </row>
    <row r="96" spans="1:10" ht="17.25" customHeight="1" x14ac:dyDescent="0.25">
      <c r="A96" s="10">
        <v>18107</v>
      </c>
      <c r="B96" s="10" t="s">
        <v>97</v>
      </c>
      <c r="C96" s="13" t="s">
        <v>72</v>
      </c>
      <c r="D96" s="162">
        <v>0.17</v>
      </c>
      <c r="E96" s="11"/>
      <c r="F96" s="10" t="s">
        <v>40</v>
      </c>
      <c r="G96" s="11">
        <v>15.3</v>
      </c>
      <c r="H96" s="35"/>
      <c r="I96" s="23">
        <f t="shared" si="5"/>
        <v>15.3</v>
      </c>
      <c r="J96" s="156"/>
    </row>
    <row r="97" spans="1:10" ht="17.25" hidden="1" customHeight="1" x14ac:dyDescent="0.25">
      <c r="A97" s="10">
        <v>62283</v>
      </c>
      <c r="B97" s="10" t="s">
        <v>99</v>
      </c>
      <c r="C97" s="13" t="s">
        <v>72</v>
      </c>
      <c r="D97" s="162" t="s">
        <v>98</v>
      </c>
      <c r="E97" s="11"/>
      <c r="F97" s="10" t="s">
        <v>40</v>
      </c>
      <c r="G97" s="11">
        <v>15.3</v>
      </c>
      <c r="H97" s="35"/>
      <c r="I97" s="23">
        <f t="shared" si="5"/>
        <v>15.3</v>
      </c>
      <c r="J97" s="156"/>
    </row>
    <row r="98" spans="1:10" ht="17.25" hidden="1" customHeight="1" x14ac:dyDescent="0.25">
      <c r="A98" s="10">
        <v>62485</v>
      </c>
      <c r="B98" s="10" t="s">
        <v>100</v>
      </c>
      <c r="C98" s="13" t="s">
        <v>72</v>
      </c>
      <c r="D98" s="162" t="s">
        <v>98</v>
      </c>
      <c r="E98" s="11"/>
      <c r="F98" s="10" t="s">
        <v>40</v>
      </c>
      <c r="G98" s="11">
        <v>15.3</v>
      </c>
      <c r="H98" s="35"/>
      <c r="I98" s="23">
        <f t="shared" si="5"/>
        <v>15.3</v>
      </c>
      <c r="J98" s="156"/>
    </row>
    <row r="99" spans="1:10" ht="17.25" hidden="1" customHeight="1" x14ac:dyDescent="0.25">
      <c r="A99" s="10">
        <v>63032</v>
      </c>
      <c r="B99" s="10" t="s">
        <v>101</v>
      </c>
      <c r="C99" s="13" t="s">
        <v>89</v>
      </c>
      <c r="D99" s="162" t="s">
        <v>102</v>
      </c>
      <c r="E99" s="11"/>
      <c r="F99" s="10" t="s">
        <v>40</v>
      </c>
      <c r="G99" s="11">
        <v>14.55</v>
      </c>
      <c r="H99" s="35"/>
      <c r="I99" s="23">
        <f t="shared" si="5"/>
        <v>14.55</v>
      </c>
      <c r="J99" s="156"/>
    </row>
    <row r="100" spans="1:10" ht="17.25" customHeight="1" x14ac:dyDescent="0.25">
      <c r="A100" s="10">
        <v>11281</v>
      </c>
      <c r="B100" s="10" t="s">
        <v>103</v>
      </c>
      <c r="C100" s="13" t="s">
        <v>7</v>
      </c>
      <c r="D100" s="162">
        <v>0.155</v>
      </c>
      <c r="E100" s="11"/>
      <c r="F100" s="10" t="s">
        <v>40</v>
      </c>
      <c r="G100" s="11">
        <v>12</v>
      </c>
      <c r="H100" s="35"/>
      <c r="I100" s="23">
        <f t="shared" si="5"/>
        <v>12</v>
      </c>
      <c r="J100" s="156"/>
    </row>
    <row r="101" spans="1:10" ht="17.25" hidden="1" customHeight="1" x14ac:dyDescent="0.25">
      <c r="A101" s="118">
        <v>11291</v>
      </c>
      <c r="B101" s="118" t="s">
        <v>105</v>
      </c>
      <c r="C101" s="119" t="s">
        <v>7</v>
      </c>
      <c r="D101" s="120" t="s">
        <v>104</v>
      </c>
      <c r="E101" s="121"/>
      <c r="F101" s="118" t="s">
        <v>40</v>
      </c>
      <c r="G101" s="121">
        <v>12</v>
      </c>
      <c r="H101" s="139"/>
      <c r="I101" s="123">
        <f t="shared" si="5"/>
        <v>12</v>
      </c>
      <c r="J101" s="124"/>
    </row>
    <row r="102" spans="1:10" ht="17.25" customHeight="1" x14ac:dyDescent="0.25">
      <c r="A102" s="159" t="s">
        <v>106</v>
      </c>
      <c r="B102" s="160"/>
      <c r="C102" s="177"/>
      <c r="D102" s="178" t="s">
        <v>363</v>
      </c>
      <c r="E102" s="160"/>
      <c r="F102" s="160"/>
      <c r="G102" s="160"/>
      <c r="H102" s="160"/>
      <c r="I102" s="179" t="s">
        <v>364</v>
      </c>
      <c r="J102" s="176"/>
    </row>
    <row r="103" spans="1:10" ht="17.25" customHeight="1" x14ac:dyDescent="0.25">
      <c r="A103" s="37">
        <v>11679</v>
      </c>
      <c r="B103" s="37" t="s">
        <v>107</v>
      </c>
      <c r="C103" s="38" t="s">
        <v>89</v>
      </c>
      <c r="D103" s="165">
        <v>0.4</v>
      </c>
      <c r="E103" s="40"/>
      <c r="F103" s="37" t="s">
        <v>40</v>
      </c>
      <c r="G103" s="40">
        <v>20.5</v>
      </c>
      <c r="H103" s="39"/>
      <c r="I103" s="23">
        <f t="shared" si="5"/>
        <v>20.5</v>
      </c>
      <c r="J103" s="155"/>
    </row>
    <row r="104" spans="1:10" ht="17.25" hidden="1" customHeight="1" x14ac:dyDescent="0.25">
      <c r="A104" s="10">
        <v>12097</v>
      </c>
      <c r="B104" s="10" t="s">
        <v>108</v>
      </c>
      <c r="C104" s="13" t="s">
        <v>89</v>
      </c>
      <c r="D104" s="162">
        <v>0.4</v>
      </c>
      <c r="E104" s="11"/>
      <c r="F104" s="10" t="s">
        <v>40</v>
      </c>
      <c r="G104" s="11">
        <v>25.4</v>
      </c>
      <c r="H104" s="35"/>
      <c r="I104" s="23">
        <f t="shared" si="5"/>
        <v>25.4</v>
      </c>
      <c r="J104" s="156"/>
    </row>
    <row r="105" spans="1:10" ht="17.25" customHeight="1" x14ac:dyDescent="0.25">
      <c r="A105" s="10">
        <v>12196</v>
      </c>
      <c r="B105" s="10" t="s">
        <v>109</v>
      </c>
      <c r="C105" s="13" t="s">
        <v>89</v>
      </c>
      <c r="D105" s="162">
        <v>0.4</v>
      </c>
      <c r="E105" s="11"/>
      <c r="F105" s="10" t="s">
        <v>40</v>
      </c>
      <c r="G105" s="11">
        <v>24</v>
      </c>
      <c r="H105" s="35"/>
      <c r="I105" s="23">
        <f t="shared" si="5"/>
        <v>24</v>
      </c>
      <c r="J105" s="156"/>
    </row>
    <row r="106" spans="1:10" ht="17.25" customHeight="1" x14ac:dyDescent="0.25">
      <c r="A106" s="10">
        <v>63115</v>
      </c>
      <c r="B106" s="10" t="s">
        <v>110</v>
      </c>
      <c r="C106" s="13" t="s">
        <v>89</v>
      </c>
      <c r="D106" s="162">
        <v>0.4</v>
      </c>
      <c r="E106" s="11"/>
      <c r="F106" s="10" t="s">
        <v>40</v>
      </c>
      <c r="G106" s="11">
        <v>25.4</v>
      </c>
      <c r="H106" s="35"/>
      <c r="I106" s="23">
        <f t="shared" si="5"/>
        <v>25.4</v>
      </c>
      <c r="J106" s="156"/>
    </row>
    <row r="107" spans="1:10" ht="17.25" customHeight="1" x14ac:dyDescent="0.25">
      <c r="A107" s="10">
        <v>10157</v>
      </c>
      <c r="B107" s="10" t="s">
        <v>111</v>
      </c>
      <c r="C107" s="13" t="s">
        <v>89</v>
      </c>
      <c r="D107" s="162">
        <v>0.4</v>
      </c>
      <c r="E107" s="11"/>
      <c r="F107" s="10" t="s">
        <v>40</v>
      </c>
      <c r="G107" s="11">
        <v>31.9</v>
      </c>
      <c r="H107" s="35"/>
      <c r="I107" s="23">
        <f t="shared" si="5"/>
        <v>31.9</v>
      </c>
      <c r="J107" s="156"/>
    </row>
    <row r="108" spans="1:10" ht="17.25" hidden="1" customHeight="1" x14ac:dyDescent="0.25">
      <c r="A108" s="10">
        <v>12296</v>
      </c>
      <c r="B108" s="10" t="s">
        <v>112</v>
      </c>
      <c r="C108" s="13" t="s">
        <v>89</v>
      </c>
      <c r="D108" s="162">
        <v>0.45</v>
      </c>
      <c r="E108" s="11"/>
      <c r="F108" s="10" t="s">
        <v>40</v>
      </c>
      <c r="G108" s="11">
        <v>62.5</v>
      </c>
      <c r="H108" s="35"/>
      <c r="I108" s="23">
        <f t="shared" si="5"/>
        <v>62.5</v>
      </c>
      <c r="J108" s="156"/>
    </row>
    <row r="109" spans="1:10" ht="17.25" customHeight="1" x14ac:dyDescent="0.25">
      <c r="A109" s="14">
        <v>14678</v>
      </c>
      <c r="B109" s="14" t="s">
        <v>113</v>
      </c>
      <c r="C109" s="18" t="s">
        <v>89</v>
      </c>
      <c r="D109" s="163">
        <v>0.4</v>
      </c>
      <c r="E109" s="11"/>
      <c r="F109" s="14" t="s">
        <v>40</v>
      </c>
      <c r="G109" s="15">
        <v>19.5</v>
      </c>
      <c r="H109" s="35"/>
      <c r="I109" s="23">
        <f t="shared" si="5"/>
        <v>19.5</v>
      </c>
      <c r="J109" s="156"/>
    </row>
    <row r="110" spans="1:10" ht="17.25" hidden="1" customHeight="1" x14ac:dyDescent="0.25">
      <c r="A110" s="14">
        <v>14677</v>
      </c>
      <c r="B110" s="14" t="s">
        <v>114</v>
      </c>
      <c r="C110" s="18" t="s">
        <v>89</v>
      </c>
      <c r="D110" s="163">
        <v>0.4</v>
      </c>
      <c r="E110" s="11"/>
      <c r="F110" s="14" t="s">
        <v>40</v>
      </c>
      <c r="G110" s="15">
        <v>26.8</v>
      </c>
      <c r="H110" s="35"/>
      <c r="I110" s="23">
        <f t="shared" si="5"/>
        <v>26.8</v>
      </c>
      <c r="J110" s="156"/>
    </row>
    <row r="111" spans="1:10" ht="17.25" hidden="1" customHeight="1" x14ac:dyDescent="0.25">
      <c r="A111" s="14">
        <v>12447</v>
      </c>
      <c r="B111" s="14" t="s">
        <v>115</v>
      </c>
      <c r="C111" s="18" t="s">
        <v>89</v>
      </c>
      <c r="D111" s="163">
        <v>0.35</v>
      </c>
      <c r="E111" s="11"/>
      <c r="F111" s="14" t="s">
        <v>40</v>
      </c>
      <c r="G111" s="15">
        <v>19</v>
      </c>
      <c r="H111" s="35"/>
      <c r="I111" s="23">
        <f t="shared" si="5"/>
        <v>19</v>
      </c>
      <c r="J111" s="156"/>
    </row>
    <row r="112" spans="1:10" ht="17.25" customHeight="1" x14ac:dyDescent="0.25">
      <c r="A112" s="14">
        <v>11747</v>
      </c>
      <c r="B112" s="14" t="s">
        <v>116</v>
      </c>
      <c r="C112" s="18" t="s">
        <v>89</v>
      </c>
      <c r="D112" s="163">
        <v>0.4</v>
      </c>
      <c r="E112" s="11"/>
      <c r="F112" s="14" t="s">
        <v>40</v>
      </c>
      <c r="G112" s="15">
        <v>19</v>
      </c>
      <c r="H112" s="35"/>
      <c r="I112" s="23">
        <f t="shared" si="5"/>
        <v>19</v>
      </c>
      <c r="J112" s="156"/>
    </row>
    <row r="113" spans="1:10" ht="17.25" customHeight="1" x14ac:dyDescent="0.25">
      <c r="A113" s="14">
        <v>12886</v>
      </c>
      <c r="B113" s="14" t="s">
        <v>117</v>
      </c>
      <c r="C113" s="18" t="s">
        <v>89</v>
      </c>
      <c r="D113" s="163">
        <v>0.4</v>
      </c>
      <c r="E113" s="11"/>
      <c r="F113" s="14" t="s">
        <v>40</v>
      </c>
      <c r="G113" s="15">
        <v>17</v>
      </c>
      <c r="H113" s="35"/>
      <c r="I113" s="23">
        <f t="shared" si="5"/>
        <v>17</v>
      </c>
      <c r="J113" s="156"/>
    </row>
    <row r="114" spans="1:10" ht="17.25" customHeight="1" x14ac:dyDescent="0.25">
      <c r="A114" s="14">
        <v>10699</v>
      </c>
      <c r="B114" s="14" t="s">
        <v>118</v>
      </c>
      <c r="C114" s="18" t="s">
        <v>89</v>
      </c>
      <c r="D114" s="163">
        <v>0.4</v>
      </c>
      <c r="E114" s="11"/>
      <c r="F114" s="14" t="s">
        <v>40</v>
      </c>
      <c r="G114" s="15">
        <v>52</v>
      </c>
      <c r="H114" s="35"/>
      <c r="I114" s="23">
        <f t="shared" si="5"/>
        <v>52</v>
      </c>
      <c r="J114" s="156"/>
    </row>
    <row r="115" spans="1:10" ht="17.25" customHeight="1" x14ac:dyDescent="0.25">
      <c r="A115" s="130">
        <v>11077</v>
      </c>
      <c r="B115" s="130" t="s">
        <v>119</v>
      </c>
      <c r="C115" s="129" t="s">
        <v>89</v>
      </c>
      <c r="D115" s="166">
        <v>0.35</v>
      </c>
      <c r="E115" s="121"/>
      <c r="F115" s="130" t="s">
        <v>40</v>
      </c>
      <c r="G115" s="132">
        <v>17.5</v>
      </c>
      <c r="H115" s="139"/>
      <c r="I115" s="123">
        <f t="shared" si="5"/>
        <v>17.5</v>
      </c>
      <c r="J115" s="157"/>
    </row>
    <row r="116" spans="1:10" ht="17.25" customHeight="1" x14ac:dyDescent="0.25">
      <c r="A116" s="159" t="s">
        <v>120</v>
      </c>
      <c r="B116" s="160"/>
      <c r="C116" s="177"/>
      <c r="D116" s="178" t="s">
        <v>363</v>
      </c>
      <c r="E116" s="160"/>
      <c r="F116" s="160"/>
      <c r="G116" s="160"/>
      <c r="H116" s="160"/>
      <c r="I116" s="179" t="s">
        <v>364</v>
      </c>
      <c r="J116" s="176"/>
    </row>
    <row r="117" spans="1:10" ht="17.25" customHeight="1" x14ac:dyDescent="0.25">
      <c r="A117" s="37">
        <v>10437</v>
      </c>
      <c r="B117" s="37" t="s">
        <v>121</v>
      </c>
      <c r="C117" s="38" t="s">
        <v>89</v>
      </c>
      <c r="D117" s="165">
        <v>0.4</v>
      </c>
      <c r="E117" s="40"/>
      <c r="F117" s="37" t="s">
        <v>40</v>
      </c>
      <c r="G117" s="40">
        <v>21.9</v>
      </c>
      <c r="H117" s="39"/>
      <c r="I117" s="23">
        <f t="shared" si="5"/>
        <v>21.9</v>
      </c>
      <c r="J117" s="155"/>
    </row>
    <row r="118" spans="1:10" ht="17.25" hidden="1" customHeight="1" x14ac:dyDescent="0.25">
      <c r="A118" s="14">
        <v>63173</v>
      </c>
      <c r="B118" s="14" t="s">
        <v>122</v>
      </c>
      <c r="C118" s="18" t="s">
        <v>89</v>
      </c>
      <c r="D118" s="163">
        <v>0.4</v>
      </c>
      <c r="E118" s="11"/>
      <c r="F118" s="14" t="s">
        <v>40</v>
      </c>
      <c r="G118" s="15">
        <v>18.8</v>
      </c>
      <c r="H118" s="35"/>
      <c r="I118" s="23">
        <f t="shared" si="5"/>
        <v>18.8</v>
      </c>
      <c r="J118" s="156"/>
    </row>
    <row r="119" spans="1:10" ht="17.25" customHeight="1" x14ac:dyDescent="0.25">
      <c r="A119" s="14">
        <v>11287</v>
      </c>
      <c r="B119" s="14" t="s">
        <v>123</v>
      </c>
      <c r="C119" s="18" t="s">
        <v>89</v>
      </c>
      <c r="D119" s="163">
        <v>0.4</v>
      </c>
      <c r="E119" s="11"/>
      <c r="F119" s="14" t="s">
        <v>40</v>
      </c>
      <c r="G119" s="15">
        <v>17.899999999999999</v>
      </c>
      <c r="H119" s="35"/>
      <c r="I119" s="23">
        <f t="shared" si="5"/>
        <v>17.899999999999999</v>
      </c>
      <c r="J119" s="156"/>
    </row>
    <row r="120" spans="1:10" ht="17.25" customHeight="1" x14ac:dyDescent="0.25">
      <c r="A120" s="10">
        <v>10377</v>
      </c>
      <c r="B120" s="10" t="s">
        <v>124</v>
      </c>
      <c r="C120" s="13" t="s">
        <v>89</v>
      </c>
      <c r="D120" s="162">
        <v>0.4</v>
      </c>
      <c r="E120" s="11"/>
      <c r="F120" s="10" t="s">
        <v>40</v>
      </c>
      <c r="G120" s="11">
        <v>23</v>
      </c>
      <c r="H120" s="35"/>
      <c r="I120" s="23">
        <f t="shared" si="5"/>
        <v>23</v>
      </c>
      <c r="J120" s="156"/>
    </row>
    <row r="121" spans="1:10" ht="17.25" customHeight="1" x14ac:dyDescent="0.25">
      <c r="A121" s="10">
        <v>10397</v>
      </c>
      <c r="B121" s="10" t="s">
        <v>125</v>
      </c>
      <c r="C121" s="13" t="s">
        <v>89</v>
      </c>
      <c r="D121" s="162">
        <v>0.4</v>
      </c>
      <c r="E121" s="11"/>
      <c r="F121" s="10" t="s">
        <v>40</v>
      </c>
      <c r="G121" s="11">
        <v>32</v>
      </c>
      <c r="H121" s="35"/>
      <c r="I121" s="23">
        <f t="shared" si="5"/>
        <v>32</v>
      </c>
      <c r="J121" s="156"/>
    </row>
    <row r="122" spans="1:10" ht="17.25" customHeight="1" x14ac:dyDescent="0.25">
      <c r="A122" s="10">
        <v>14007</v>
      </c>
      <c r="B122" s="10" t="s">
        <v>126</v>
      </c>
      <c r="C122" s="13" t="s">
        <v>89</v>
      </c>
      <c r="D122" s="162">
        <v>0.4</v>
      </c>
      <c r="E122" s="11"/>
      <c r="F122" s="10" t="s">
        <v>40</v>
      </c>
      <c r="G122" s="11">
        <v>24.7</v>
      </c>
      <c r="H122" s="35"/>
      <c r="I122" s="23">
        <f t="shared" si="5"/>
        <v>24.7</v>
      </c>
      <c r="J122" s="156"/>
    </row>
    <row r="123" spans="1:10" ht="17.25" customHeight="1" x14ac:dyDescent="0.25">
      <c r="A123" s="10">
        <v>10407</v>
      </c>
      <c r="B123" s="10" t="s">
        <v>127</v>
      </c>
      <c r="C123" s="13" t="s">
        <v>89</v>
      </c>
      <c r="D123" s="162">
        <v>0.4</v>
      </c>
      <c r="E123" s="11"/>
      <c r="F123" s="10" t="s">
        <v>40</v>
      </c>
      <c r="G123" s="11">
        <v>35.36</v>
      </c>
      <c r="H123" s="35"/>
      <c r="I123" s="23">
        <f t="shared" si="5"/>
        <v>35.35</v>
      </c>
      <c r="J123" s="156"/>
    </row>
    <row r="124" spans="1:10" ht="17.25" hidden="1" customHeight="1" x14ac:dyDescent="0.25">
      <c r="A124" s="10">
        <v>16517</v>
      </c>
      <c r="B124" s="10" t="s">
        <v>128</v>
      </c>
      <c r="C124" s="13" t="s">
        <v>89</v>
      </c>
      <c r="D124" s="51">
        <v>0.4</v>
      </c>
      <c r="E124" s="11"/>
      <c r="F124" s="10" t="s">
        <v>40</v>
      </c>
      <c r="G124" s="11">
        <v>62.5</v>
      </c>
      <c r="H124" s="35"/>
      <c r="I124" s="23">
        <f t="shared" si="5"/>
        <v>62.5</v>
      </c>
      <c r="J124" s="47"/>
    </row>
    <row r="125" spans="1:10" ht="17.25" hidden="1" customHeight="1" x14ac:dyDescent="0.25">
      <c r="A125" s="118">
        <v>10506</v>
      </c>
      <c r="B125" s="118" t="s">
        <v>130</v>
      </c>
      <c r="C125" s="119" t="s">
        <v>89</v>
      </c>
      <c r="D125" s="138">
        <v>0.4</v>
      </c>
      <c r="E125" s="121"/>
      <c r="F125" s="118" t="s">
        <v>40</v>
      </c>
      <c r="G125" s="121">
        <v>31.4</v>
      </c>
      <c r="H125" s="139"/>
      <c r="I125" s="123">
        <f t="shared" si="5"/>
        <v>31.4</v>
      </c>
      <c r="J125" s="124"/>
    </row>
    <row r="126" spans="1:10" ht="17.25" customHeight="1" x14ac:dyDescent="0.25">
      <c r="A126" s="159" t="s">
        <v>129</v>
      </c>
      <c r="B126" s="160"/>
      <c r="C126" s="177"/>
      <c r="D126" s="178" t="s">
        <v>363</v>
      </c>
      <c r="E126" s="160"/>
      <c r="F126" s="160"/>
      <c r="G126" s="160"/>
      <c r="H126" s="160"/>
      <c r="I126" s="179" t="s">
        <v>364</v>
      </c>
      <c r="J126" s="176"/>
    </row>
    <row r="127" spans="1:10" ht="17.25" customHeight="1" x14ac:dyDescent="0.25">
      <c r="A127" s="37">
        <v>10507</v>
      </c>
      <c r="B127" s="37" t="s">
        <v>131</v>
      </c>
      <c r="C127" s="38" t="s">
        <v>89</v>
      </c>
      <c r="D127" s="165">
        <v>0.4</v>
      </c>
      <c r="E127" s="40"/>
      <c r="F127" s="37" t="s">
        <v>40</v>
      </c>
      <c r="G127" s="40">
        <v>20.5</v>
      </c>
      <c r="H127" s="39"/>
      <c r="I127" s="23">
        <f t="shared" si="5"/>
        <v>20.5</v>
      </c>
      <c r="J127" s="155"/>
    </row>
    <row r="128" spans="1:10" ht="17.25" customHeight="1" x14ac:dyDescent="0.25">
      <c r="A128" s="10">
        <v>10516</v>
      </c>
      <c r="B128" s="10" t="s">
        <v>132</v>
      </c>
      <c r="C128" s="13" t="s">
        <v>33</v>
      </c>
      <c r="D128" s="162">
        <v>0.47</v>
      </c>
      <c r="E128" s="11"/>
      <c r="F128" s="10" t="s">
        <v>40</v>
      </c>
      <c r="G128" s="11">
        <v>39.950000000000003</v>
      </c>
      <c r="H128" s="35"/>
      <c r="I128" s="23">
        <f t="shared" si="5"/>
        <v>39.950000000000003</v>
      </c>
      <c r="J128" s="156"/>
    </row>
    <row r="129" spans="1:10" ht="17.25" hidden="1" customHeight="1" x14ac:dyDescent="0.25">
      <c r="A129" s="10">
        <v>62862</v>
      </c>
      <c r="B129" s="10" t="s">
        <v>133</v>
      </c>
      <c r="C129" s="13" t="s">
        <v>33</v>
      </c>
      <c r="D129" s="162">
        <v>0.28999999999999998</v>
      </c>
      <c r="E129" s="11"/>
      <c r="F129" s="10" t="s">
        <v>40</v>
      </c>
      <c r="G129" s="11">
        <v>39.950000000000003</v>
      </c>
      <c r="H129" s="35"/>
      <c r="I129" s="23">
        <f t="shared" si="5"/>
        <v>39.950000000000003</v>
      </c>
      <c r="J129" s="156"/>
    </row>
    <row r="130" spans="1:10" ht="17.25" hidden="1" customHeight="1" x14ac:dyDescent="0.25">
      <c r="A130" s="10">
        <v>62718</v>
      </c>
      <c r="B130" s="10" t="s">
        <v>134</v>
      </c>
      <c r="C130" s="13" t="s">
        <v>89</v>
      </c>
      <c r="D130" s="162">
        <v>0.41199999999999998</v>
      </c>
      <c r="E130" s="11"/>
      <c r="F130" s="10" t="s">
        <v>40</v>
      </c>
      <c r="G130" s="11">
        <v>33.5</v>
      </c>
      <c r="H130" s="35"/>
      <c r="I130" s="23">
        <f t="shared" si="5"/>
        <v>33.5</v>
      </c>
      <c r="J130" s="156"/>
    </row>
    <row r="131" spans="1:10" ht="17.25" customHeight="1" x14ac:dyDescent="0.25">
      <c r="A131" s="14">
        <v>11497</v>
      </c>
      <c r="B131" s="14" t="s">
        <v>135</v>
      </c>
      <c r="C131" s="18" t="s">
        <v>89</v>
      </c>
      <c r="D131" s="163">
        <v>0.375</v>
      </c>
      <c r="E131" s="11"/>
      <c r="F131" s="14" t="s">
        <v>40</v>
      </c>
      <c r="G131" s="15">
        <v>13</v>
      </c>
      <c r="H131" s="35"/>
      <c r="I131" s="23">
        <f t="shared" si="5"/>
        <v>13</v>
      </c>
      <c r="J131" s="156"/>
    </row>
    <row r="132" spans="1:10" ht="17.25" customHeight="1" x14ac:dyDescent="0.25">
      <c r="A132" s="14">
        <v>10517</v>
      </c>
      <c r="B132" s="14" t="s">
        <v>136</v>
      </c>
      <c r="C132" s="18" t="s">
        <v>89</v>
      </c>
      <c r="D132" s="163">
        <v>0.375</v>
      </c>
      <c r="E132" s="11"/>
      <c r="F132" s="14" t="s">
        <v>40</v>
      </c>
      <c r="G132" s="15">
        <v>16.8</v>
      </c>
      <c r="H132" s="35"/>
      <c r="I132" s="23">
        <f t="shared" si="5"/>
        <v>16.8</v>
      </c>
      <c r="J132" s="156"/>
    </row>
    <row r="133" spans="1:10" ht="17.25" customHeight="1" x14ac:dyDescent="0.25">
      <c r="A133" s="14">
        <v>12897</v>
      </c>
      <c r="B133" s="14" t="s">
        <v>137</v>
      </c>
      <c r="C133" s="18" t="s">
        <v>89</v>
      </c>
      <c r="D133" s="163">
        <v>0.4</v>
      </c>
      <c r="E133" s="11"/>
      <c r="F133" s="14" t="s">
        <v>40</v>
      </c>
      <c r="G133" s="15">
        <v>16.3</v>
      </c>
      <c r="H133" s="35"/>
      <c r="I133" s="23">
        <f t="shared" si="5"/>
        <v>16.3</v>
      </c>
      <c r="J133" s="156"/>
    </row>
    <row r="134" spans="1:10" ht="17.25" customHeight="1" x14ac:dyDescent="0.25">
      <c r="A134" s="10">
        <v>12477</v>
      </c>
      <c r="B134" s="10" t="s">
        <v>138</v>
      </c>
      <c r="C134" s="13" t="s">
        <v>89</v>
      </c>
      <c r="D134" s="162">
        <v>0.4</v>
      </c>
      <c r="E134" s="11"/>
      <c r="F134" s="10" t="s">
        <v>40</v>
      </c>
      <c r="G134" s="11">
        <v>26.6</v>
      </c>
      <c r="H134" s="35"/>
      <c r="I134" s="23">
        <f t="shared" si="5"/>
        <v>26.6</v>
      </c>
      <c r="J134" s="156"/>
    </row>
    <row r="135" spans="1:10" ht="17.25" customHeight="1" x14ac:dyDescent="0.25">
      <c r="A135" s="10">
        <v>12487</v>
      </c>
      <c r="B135" s="10" t="s">
        <v>139</v>
      </c>
      <c r="C135" s="13" t="s">
        <v>89</v>
      </c>
      <c r="D135" s="162">
        <v>0.41399999999999998</v>
      </c>
      <c r="E135" s="11"/>
      <c r="F135" s="10" t="s">
        <v>40</v>
      </c>
      <c r="G135" s="11">
        <v>33.9</v>
      </c>
      <c r="H135" s="35"/>
      <c r="I135" s="23">
        <f t="shared" si="5"/>
        <v>33.9</v>
      </c>
      <c r="J135" s="156"/>
    </row>
    <row r="136" spans="1:10" ht="17.25" hidden="1" customHeight="1" x14ac:dyDescent="0.25">
      <c r="A136" s="118">
        <v>62910</v>
      </c>
      <c r="B136" s="118" t="s">
        <v>140</v>
      </c>
      <c r="C136" s="119" t="s">
        <v>89</v>
      </c>
      <c r="D136" s="138">
        <v>0.41499999999999998</v>
      </c>
      <c r="E136" s="121"/>
      <c r="F136" s="118" t="s">
        <v>40</v>
      </c>
      <c r="G136" s="121">
        <v>32.5</v>
      </c>
      <c r="H136" s="139"/>
      <c r="I136" s="123">
        <f t="shared" si="5"/>
        <v>32.5</v>
      </c>
      <c r="J136" s="124"/>
    </row>
    <row r="137" spans="1:10" ht="17.25" customHeight="1" x14ac:dyDescent="0.25">
      <c r="A137" s="159" t="s">
        <v>141</v>
      </c>
      <c r="B137" s="160"/>
      <c r="C137" s="177"/>
      <c r="D137" s="178" t="s">
        <v>363</v>
      </c>
      <c r="E137" s="160"/>
      <c r="F137" s="160"/>
      <c r="G137" s="160"/>
      <c r="H137" s="160"/>
      <c r="I137" s="179" t="s">
        <v>364</v>
      </c>
      <c r="J137" s="176"/>
    </row>
    <row r="138" spans="1:10" ht="17.25" customHeight="1" x14ac:dyDescent="0.25">
      <c r="A138" s="37">
        <v>11877</v>
      </c>
      <c r="B138" s="37" t="s">
        <v>142</v>
      </c>
      <c r="C138" s="38" t="s">
        <v>89</v>
      </c>
      <c r="D138" s="165">
        <v>0.4</v>
      </c>
      <c r="E138" s="40"/>
      <c r="F138" s="37" t="s">
        <v>40</v>
      </c>
      <c r="G138" s="40">
        <v>21.5</v>
      </c>
      <c r="H138" s="39"/>
      <c r="I138" s="23">
        <f t="shared" si="5"/>
        <v>21.5</v>
      </c>
      <c r="J138" s="155"/>
    </row>
    <row r="139" spans="1:10" ht="17.25" customHeight="1" x14ac:dyDescent="0.25">
      <c r="A139" s="10">
        <v>10537</v>
      </c>
      <c r="B139" s="10" t="s">
        <v>143</v>
      </c>
      <c r="C139" s="13" t="s">
        <v>89</v>
      </c>
      <c r="D139" s="162">
        <v>0.375</v>
      </c>
      <c r="E139" s="11"/>
      <c r="F139" s="10" t="s">
        <v>40</v>
      </c>
      <c r="G139" s="11">
        <v>16.899999999999999</v>
      </c>
      <c r="H139" s="35"/>
      <c r="I139" s="23">
        <f t="shared" si="5"/>
        <v>16.899999999999999</v>
      </c>
      <c r="J139" s="156"/>
    </row>
    <row r="140" spans="1:10" ht="17.25" customHeight="1" x14ac:dyDescent="0.25">
      <c r="A140" s="14">
        <v>10527</v>
      </c>
      <c r="B140" s="14" t="s">
        <v>144</v>
      </c>
      <c r="C140" s="18" t="s">
        <v>89</v>
      </c>
      <c r="D140" s="163">
        <v>0.4</v>
      </c>
      <c r="E140" s="11"/>
      <c r="F140" s="14" t="s">
        <v>40</v>
      </c>
      <c r="G140" s="15">
        <v>21.65</v>
      </c>
      <c r="H140" s="35"/>
      <c r="I140" s="23">
        <f t="shared" si="5"/>
        <v>21.65</v>
      </c>
      <c r="J140" s="156"/>
    </row>
    <row r="141" spans="1:10" ht="17.25" hidden="1" customHeight="1" x14ac:dyDescent="0.25">
      <c r="A141" s="10">
        <v>12167</v>
      </c>
      <c r="B141" s="10" t="s">
        <v>145</v>
      </c>
      <c r="C141" s="13" t="s">
        <v>89</v>
      </c>
      <c r="D141" s="162">
        <v>0.375</v>
      </c>
      <c r="E141" s="11"/>
      <c r="F141" s="10" t="s">
        <v>40</v>
      </c>
      <c r="G141" s="11">
        <v>15.5</v>
      </c>
      <c r="H141" s="35"/>
      <c r="I141" s="23">
        <f t="shared" si="5"/>
        <v>15.5</v>
      </c>
      <c r="J141" s="156"/>
    </row>
    <row r="142" spans="1:10" ht="17.25" hidden="1" customHeight="1" x14ac:dyDescent="0.25">
      <c r="A142" s="10">
        <v>11817</v>
      </c>
      <c r="B142" s="10" t="s">
        <v>146</v>
      </c>
      <c r="C142" s="13" t="s">
        <v>89</v>
      </c>
      <c r="D142" s="162">
        <v>0.4</v>
      </c>
      <c r="E142" s="11"/>
      <c r="F142" s="10" t="s">
        <v>40</v>
      </c>
      <c r="G142" s="11">
        <v>43.9</v>
      </c>
      <c r="H142" s="35"/>
      <c r="I142" s="23">
        <f t="shared" si="5"/>
        <v>43.9</v>
      </c>
      <c r="J142" s="156"/>
    </row>
    <row r="143" spans="1:10" ht="17.25" customHeight="1" x14ac:dyDescent="0.25">
      <c r="A143" s="10">
        <v>13035</v>
      </c>
      <c r="B143" s="10" t="s">
        <v>147</v>
      </c>
      <c r="C143" s="13" t="s">
        <v>89</v>
      </c>
      <c r="D143" s="162">
        <v>0.4</v>
      </c>
      <c r="E143" s="11"/>
      <c r="F143" s="10" t="s">
        <v>40</v>
      </c>
      <c r="G143" s="11">
        <v>39</v>
      </c>
      <c r="H143" s="35"/>
      <c r="I143" s="23">
        <f t="shared" si="5"/>
        <v>39</v>
      </c>
      <c r="J143" s="156"/>
    </row>
    <row r="144" spans="1:10" ht="17.25" customHeight="1" x14ac:dyDescent="0.25">
      <c r="A144" s="130">
        <v>12437</v>
      </c>
      <c r="B144" s="130" t="s">
        <v>148</v>
      </c>
      <c r="C144" s="129" t="s">
        <v>89</v>
      </c>
      <c r="D144" s="166">
        <v>0.4</v>
      </c>
      <c r="E144" s="121"/>
      <c r="F144" s="130" t="s">
        <v>40</v>
      </c>
      <c r="G144" s="132">
        <v>16</v>
      </c>
      <c r="H144" s="139"/>
      <c r="I144" s="123">
        <f t="shared" si="5"/>
        <v>16</v>
      </c>
      <c r="J144" s="157"/>
    </row>
    <row r="145" spans="1:10" ht="17.25" customHeight="1" x14ac:dyDescent="0.25">
      <c r="A145" s="159" t="s">
        <v>149</v>
      </c>
      <c r="B145" s="160"/>
      <c r="C145" s="177"/>
      <c r="D145" s="178" t="s">
        <v>363</v>
      </c>
      <c r="E145" s="160"/>
      <c r="F145" s="160"/>
      <c r="G145" s="160"/>
      <c r="H145" s="160"/>
      <c r="I145" s="179" t="s">
        <v>364</v>
      </c>
      <c r="J145" s="176"/>
    </row>
    <row r="146" spans="1:10" ht="17.25" customHeight="1" x14ac:dyDescent="0.25">
      <c r="A146" s="126">
        <v>14757</v>
      </c>
      <c r="B146" s="126" t="s">
        <v>150</v>
      </c>
      <c r="C146" s="127" t="s">
        <v>89</v>
      </c>
      <c r="D146" s="167">
        <v>0.17</v>
      </c>
      <c r="E146" s="40"/>
      <c r="F146" s="126" t="s">
        <v>40</v>
      </c>
      <c r="G146" s="128">
        <v>13.5</v>
      </c>
      <c r="H146" s="39"/>
      <c r="I146" s="23">
        <f t="shared" si="5"/>
        <v>13.5</v>
      </c>
      <c r="J146" s="155"/>
    </row>
    <row r="147" spans="1:10" ht="17.25" customHeight="1" x14ac:dyDescent="0.25">
      <c r="A147" s="14">
        <v>14567</v>
      </c>
      <c r="B147" s="14" t="s">
        <v>151</v>
      </c>
      <c r="C147" s="18" t="s">
        <v>89</v>
      </c>
      <c r="D147" s="163">
        <v>0.24</v>
      </c>
      <c r="E147" s="11"/>
      <c r="F147" s="14" t="s">
        <v>40</v>
      </c>
      <c r="G147" s="15">
        <v>14.5</v>
      </c>
      <c r="H147" s="35"/>
      <c r="I147" s="23">
        <f t="shared" si="5"/>
        <v>14.5</v>
      </c>
      <c r="J147" s="156"/>
    </row>
    <row r="148" spans="1:10" ht="17.25" hidden="1" customHeight="1" x14ac:dyDescent="0.25">
      <c r="A148" s="130">
        <v>14747</v>
      </c>
      <c r="B148" s="130" t="s">
        <v>152</v>
      </c>
      <c r="C148" s="129" t="s">
        <v>89</v>
      </c>
      <c r="D148" s="140">
        <v>0.17</v>
      </c>
      <c r="E148" s="121"/>
      <c r="F148" s="130" t="s">
        <v>40</v>
      </c>
      <c r="G148" s="132">
        <v>14.6</v>
      </c>
      <c r="H148" s="139"/>
      <c r="I148" s="123">
        <f t="shared" si="5"/>
        <v>14.6</v>
      </c>
      <c r="J148" s="124"/>
    </row>
    <row r="149" spans="1:10" ht="17.25" customHeight="1" x14ac:dyDescent="0.25">
      <c r="A149" s="159" t="s">
        <v>153</v>
      </c>
      <c r="B149" s="160"/>
      <c r="C149" s="177"/>
      <c r="D149" s="178" t="s">
        <v>363</v>
      </c>
      <c r="E149" s="160"/>
      <c r="F149" s="160"/>
      <c r="G149" s="160"/>
      <c r="H149" s="160"/>
      <c r="I149" s="179" t="s">
        <v>364</v>
      </c>
      <c r="J149" s="176"/>
    </row>
    <row r="150" spans="1:10" ht="17.25" customHeight="1" x14ac:dyDescent="0.25">
      <c r="A150" s="37">
        <v>11167</v>
      </c>
      <c r="B150" s="37" t="s">
        <v>154</v>
      </c>
      <c r="C150" s="38" t="s">
        <v>89</v>
      </c>
      <c r="D150" s="165">
        <v>0.28000000000000003</v>
      </c>
      <c r="E150" s="40"/>
      <c r="F150" s="37" t="s">
        <v>40</v>
      </c>
      <c r="G150" s="40">
        <v>22.5</v>
      </c>
      <c r="H150" s="39"/>
      <c r="I150" s="23">
        <f t="shared" si="5"/>
        <v>22.5</v>
      </c>
      <c r="J150" s="155"/>
    </row>
    <row r="151" spans="1:10" ht="17.25" customHeight="1" x14ac:dyDescent="0.25">
      <c r="A151" s="10">
        <v>19897</v>
      </c>
      <c r="B151" s="10" t="s">
        <v>155</v>
      </c>
      <c r="C151" s="13" t="s">
        <v>89</v>
      </c>
      <c r="D151" s="162">
        <v>0.24</v>
      </c>
      <c r="E151" s="11"/>
      <c r="F151" s="10" t="s">
        <v>40</v>
      </c>
      <c r="G151" s="11">
        <v>17.5</v>
      </c>
      <c r="H151" s="35"/>
      <c r="I151" s="23">
        <f t="shared" si="5"/>
        <v>17.5</v>
      </c>
      <c r="J151" s="156"/>
    </row>
    <row r="152" spans="1:10" ht="17.25" hidden="1" customHeight="1" x14ac:dyDescent="0.25">
      <c r="A152" s="10">
        <v>11237</v>
      </c>
      <c r="B152" s="10" t="s">
        <v>156</v>
      </c>
      <c r="C152" s="13" t="s">
        <v>7</v>
      </c>
      <c r="D152" s="162">
        <v>0.21</v>
      </c>
      <c r="E152" s="11"/>
      <c r="F152" s="10" t="s">
        <v>40</v>
      </c>
      <c r="G152" s="11">
        <v>24.5</v>
      </c>
      <c r="H152" s="35"/>
      <c r="I152" s="23">
        <f t="shared" si="5"/>
        <v>24.5</v>
      </c>
      <c r="J152" s="156"/>
    </row>
    <row r="153" spans="1:10" ht="17.25" hidden="1" customHeight="1" x14ac:dyDescent="0.25">
      <c r="A153" s="10">
        <v>12957</v>
      </c>
      <c r="B153" s="10" t="s">
        <v>157</v>
      </c>
      <c r="C153" s="13" t="s">
        <v>89</v>
      </c>
      <c r="D153" s="162">
        <v>0.4</v>
      </c>
      <c r="E153" s="11"/>
      <c r="F153" s="10" t="s">
        <v>40</v>
      </c>
      <c r="G153" s="11">
        <v>29</v>
      </c>
      <c r="H153" s="35"/>
      <c r="I153" s="23">
        <f t="shared" si="5"/>
        <v>29</v>
      </c>
      <c r="J153" s="156"/>
    </row>
    <row r="154" spans="1:10" ht="17.25" hidden="1" customHeight="1" x14ac:dyDescent="0.25">
      <c r="A154" s="10">
        <v>10996</v>
      </c>
      <c r="B154" s="10" t="s">
        <v>158</v>
      </c>
      <c r="C154" s="13" t="s">
        <v>89</v>
      </c>
      <c r="D154" s="162">
        <v>0.17</v>
      </c>
      <c r="E154" s="11"/>
      <c r="F154" s="10" t="s">
        <v>40</v>
      </c>
      <c r="G154" s="11">
        <v>20.399999999999999</v>
      </c>
      <c r="H154" s="35"/>
      <c r="I154" s="23">
        <f t="shared" si="5"/>
        <v>20.399999999999999</v>
      </c>
      <c r="J154" s="156"/>
    </row>
    <row r="155" spans="1:10" ht="17.25" hidden="1" customHeight="1" x14ac:dyDescent="0.25">
      <c r="A155" s="10">
        <v>61278</v>
      </c>
      <c r="B155" s="10" t="s">
        <v>159</v>
      </c>
      <c r="C155" s="13" t="s">
        <v>89</v>
      </c>
      <c r="D155" s="162">
        <v>0.24</v>
      </c>
      <c r="E155" s="11"/>
      <c r="F155" s="10" t="s">
        <v>40</v>
      </c>
      <c r="G155" s="11">
        <v>22.9</v>
      </c>
      <c r="H155" s="35"/>
      <c r="I155" s="23">
        <f t="shared" si="5"/>
        <v>22.9</v>
      </c>
      <c r="J155" s="156"/>
    </row>
    <row r="156" spans="1:10" ht="17.25" customHeight="1" x14ac:dyDescent="0.25">
      <c r="A156" s="10">
        <v>12707</v>
      </c>
      <c r="B156" s="10" t="s">
        <v>160</v>
      </c>
      <c r="C156" s="13" t="s">
        <v>89</v>
      </c>
      <c r="D156" s="162">
        <v>0.24</v>
      </c>
      <c r="E156" s="11"/>
      <c r="F156" s="10" t="s">
        <v>40</v>
      </c>
      <c r="G156" s="11">
        <v>18.850000000000001</v>
      </c>
      <c r="H156" s="35"/>
      <c r="I156" s="23">
        <f t="shared" si="5"/>
        <v>18.850000000000001</v>
      </c>
      <c r="J156" s="156"/>
    </row>
    <row r="157" spans="1:10" ht="17.25" hidden="1" customHeight="1" x14ac:dyDescent="0.25">
      <c r="A157" s="10">
        <v>11067</v>
      </c>
      <c r="B157" s="10" t="s">
        <v>161</v>
      </c>
      <c r="C157" s="13" t="s">
        <v>89</v>
      </c>
      <c r="D157" s="162">
        <v>0.24</v>
      </c>
      <c r="E157" s="11"/>
      <c r="F157" s="10" t="s">
        <v>40</v>
      </c>
      <c r="G157" s="11">
        <v>20.3</v>
      </c>
      <c r="H157" s="35"/>
      <c r="I157" s="23">
        <f t="shared" ref="I157:I220" si="6">ROUND(((G157*H157/100)+G157)*2,1)/2</f>
        <v>20.3</v>
      </c>
      <c r="J157" s="156"/>
    </row>
    <row r="158" spans="1:10" ht="17.25" hidden="1" customHeight="1" x14ac:dyDescent="0.25">
      <c r="A158" s="10">
        <v>10999</v>
      </c>
      <c r="B158" s="10" t="s">
        <v>162</v>
      </c>
      <c r="C158" s="13" t="s">
        <v>89</v>
      </c>
      <c r="D158" s="162">
        <v>0.24</v>
      </c>
      <c r="E158" s="11"/>
      <c r="F158" s="10" t="s">
        <v>40</v>
      </c>
      <c r="G158" s="11">
        <v>18.7</v>
      </c>
      <c r="H158" s="35"/>
      <c r="I158" s="23">
        <f t="shared" si="6"/>
        <v>18.7</v>
      </c>
      <c r="J158" s="156"/>
    </row>
    <row r="159" spans="1:10" ht="17.25" hidden="1" customHeight="1" x14ac:dyDescent="0.25">
      <c r="A159" s="10">
        <v>10997</v>
      </c>
      <c r="B159" s="10" t="s">
        <v>163</v>
      </c>
      <c r="C159" s="13" t="s">
        <v>89</v>
      </c>
      <c r="D159" s="162">
        <v>0.24</v>
      </c>
      <c r="E159" s="11"/>
      <c r="F159" s="10" t="s">
        <v>40</v>
      </c>
      <c r="G159" s="11">
        <v>19.399999999999999</v>
      </c>
      <c r="H159" s="35"/>
      <c r="I159" s="23">
        <f t="shared" si="6"/>
        <v>19.399999999999999</v>
      </c>
      <c r="J159" s="156"/>
    </row>
    <row r="160" spans="1:10" ht="17.25" hidden="1" customHeight="1" x14ac:dyDescent="0.25">
      <c r="A160" s="10">
        <v>62920</v>
      </c>
      <c r="B160" s="10" t="s">
        <v>164</v>
      </c>
      <c r="C160" s="13" t="s">
        <v>89</v>
      </c>
      <c r="D160" s="162">
        <v>0.24</v>
      </c>
      <c r="E160" s="11"/>
      <c r="F160" s="10" t="s">
        <v>40</v>
      </c>
      <c r="G160" s="11">
        <v>22.4</v>
      </c>
      <c r="H160" s="35"/>
      <c r="I160" s="23">
        <f t="shared" si="6"/>
        <v>22.4</v>
      </c>
      <c r="J160" s="156"/>
    </row>
    <row r="161" spans="1:10" ht="17.25" customHeight="1" x14ac:dyDescent="0.25">
      <c r="A161" s="10">
        <v>11018</v>
      </c>
      <c r="B161" s="10" t="s">
        <v>165</v>
      </c>
      <c r="C161" s="13" t="s">
        <v>89</v>
      </c>
      <c r="D161" s="162">
        <v>0.39</v>
      </c>
      <c r="E161" s="11"/>
      <c r="F161" s="10" t="s">
        <v>40</v>
      </c>
      <c r="G161" s="11">
        <v>21.9</v>
      </c>
      <c r="H161" s="35"/>
      <c r="I161" s="23">
        <f t="shared" si="6"/>
        <v>21.9</v>
      </c>
      <c r="J161" s="156"/>
    </row>
    <row r="162" spans="1:10" ht="17.25" hidden="1" customHeight="1" x14ac:dyDescent="0.25">
      <c r="A162" s="10">
        <v>62856</v>
      </c>
      <c r="B162" s="10" t="s">
        <v>166</v>
      </c>
      <c r="C162" s="13" t="s">
        <v>89</v>
      </c>
      <c r="D162" s="162">
        <v>0.25</v>
      </c>
      <c r="E162" s="11"/>
      <c r="F162" s="10" t="s">
        <v>40</v>
      </c>
      <c r="G162" s="11">
        <v>23.8</v>
      </c>
      <c r="H162" s="35"/>
      <c r="I162" s="23">
        <f t="shared" si="6"/>
        <v>23.8</v>
      </c>
      <c r="J162" s="156"/>
    </row>
    <row r="163" spans="1:10" ht="17.25" customHeight="1" x14ac:dyDescent="0.25">
      <c r="A163" s="10">
        <v>11007</v>
      </c>
      <c r="B163" s="10" t="s">
        <v>167</v>
      </c>
      <c r="C163" s="13" t="s">
        <v>89</v>
      </c>
      <c r="D163" s="162">
        <v>0.4</v>
      </c>
      <c r="E163" s="11"/>
      <c r="F163" s="10" t="s">
        <v>40</v>
      </c>
      <c r="G163" s="11">
        <v>25.35</v>
      </c>
      <c r="H163" s="35"/>
      <c r="I163" s="23">
        <f t="shared" si="6"/>
        <v>25.35</v>
      </c>
      <c r="J163" s="156"/>
    </row>
    <row r="164" spans="1:10" ht="17.25" hidden="1" customHeight="1" x14ac:dyDescent="0.25">
      <c r="A164" s="10">
        <v>10127</v>
      </c>
      <c r="B164" s="10" t="s">
        <v>168</v>
      </c>
      <c r="C164" s="13" t="s">
        <v>89</v>
      </c>
      <c r="D164" s="162">
        <v>0.4</v>
      </c>
      <c r="E164" s="11"/>
      <c r="F164" s="10" t="s">
        <v>40</v>
      </c>
      <c r="G164" s="11">
        <v>31.6</v>
      </c>
      <c r="H164" s="35"/>
      <c r="I164" s="23">
        <f t="shared" si="6"/>
        <v>31.6</v>
      </c>
      <c r="J164" s="156"/>
    </row>
    <row r="165" spans="1:10" ht="17.25" customHeight="1" x14ac:dyDescent="0.25">
      <c r="A165" s="10">
        <v>61037</v>
      </c>
      <c r="B165" s="10" t="s">
        <v>169</v>
      </c>
      <c r="C165" s="13" t="s">
        <v>89</v>
      </c>
      <c r="D165" s="162">
        <v>0.2</v>
      </c>
      <c r="E165" s="11"/>
      <c r="F165" s="10" t="s">
        <v>40</v>
      </c>
      <c r="G165" s="11">
        <v>24.1</v>
      </c>
      <c r="H165" s="35"/>
      <c r="I165" s="23">
        <f t="shared" si="6"/>
        <v>24.1</v>
      </c>
      <c r="J165" s="156"/>
    </row>
    <row r="166" spans="1:10" ht="17.25" hidden="1" customHeight="1" x14ac:dyDescent="0.25">
      <c r="A166" s="10">
        <v>11935</v>
      </c>
      <c r="B166" s="10" t="s">
        <v>170</v>
      </c>
      <c r="C166" s="13" t="s">
        <v>33</v>
      </c>
      <c r="D166" s="162">
        <v>0.35</v>
      </c>
      <c r="E166" s="11"/>
      <c r="F166" s="10" t="s">
        <v>40</v>
      </c>
      <c r="G166" s="11">
        <v>19.3</v>
      </c>
      <c r="H166" s="35"/>
      <c r="I166" s="23">
        <f t="shared" si="6"/>
        <v>19.3</v>
      </c>
      <c r="J166" s="156"/>
    </row>
    <row r="167" spans="1:10" ht="17.25" hidden="1" customHeight="1" x14ac:dyDescent="0.25">
      <c r="A167" s="10">
        <v>63327</v>
      </c>
      <c r="B167" s="10" t="s">
        <v>171</v>
      </c>
      <c r="C167" s="13" t="s">
        <v>33</v>
      </c>
      <c r="D167" s="162">
        <v>0.25</v>
      </c>
      <c r="E167" s="11"/>
      <c r="F167" s="10" t="s">
        <v>40</v>
      </c>
      <c r="G167" s="11">
        <v>41.05</v>
      </c>
      <c r="H167" s="35"/>
      <c r="I167" s="23">
        <f t="shared" si="6"/>
        <v>41.05</v>
      </c>
      <c r="J167" s="156"/>
    </row>
    <row r="168" spans="1:10" ht="17.25" hidden="1" customHeight="1" x14ac:dyDescent="0.25">
      <c r="A168" s="10">
        <v>10945</v>
      </c>
      <c r="B168" s="10" t="s">
        <v>172</v>
      </c>
      <c r="C168" s="13" t="s">
        <v>67</v>
      </c>
      <c r="D168" s="162">
        <v>0.28000000000000003</v>
      </c>
      <c r="E168" s="11"/>
      <c r="F168" s="10" t="s">
        <v>40</v>
      </c>
      <c r="G168" s="11">
        <v>16.399999999999999</v>
      </c>
      <c r="H168" s="35"/>
      <c r="I168" s="23">
        <f t="shared" si="6"/>
        <v>16.399999999999999</v>
      </c>
      <c r="J168" s="156"/>
    </row>
    <row r="169" spans="1:10" ht="17.25" customHeight="1" x14ac:dyDescent="0.25">
      <c r="A169" s="10">
        <v>14767</v>
      </c>
      <c r="B169" s="10" t="s">
        <v>173</v>
      </c>
      <c r="C169" s="13" t="s">
        <v>89</v>
      </c>
      <c r="D169" s="162">
        <v>0.2</v>
      </c>
      <c r="E169" s="11"/>
      <c r="F169" s="10" t="s">
        <v>40</v>
      </c>
      <c r="G169" s="11">
        <v>16.5</v>
      </c>
      <c r="H169" s="35"/>
      <c r="I169" s="23">
        <f t="shared" si="6"/>
        <v>16.5</v>
      </c>
      <c r="J169" s="156"/>
    </row>
    <row r="170" spans="1:10" ht="17.25" hidden="1" customHeight="1" x14ac:dyDescent="0.25">
      <c r="A170" s="10">
        <v>10191</v>
      </c>
      <c r="B170" s="10" t="s">
        <v>174</v>
      </c>
      <c r="C170" s="13" t="s">
        <v>33</v>
      </c>
      <c r="D170" s="162">
        <v>0.28000000000000003</v>
      </c>
      <c r="E170" s="11"/>
      <c r="F170" s="10" t="s">
        <v>40</v>
      </c>
      <c r="G170" s="11">
        <v>22.9</v>
      </c>
      <c r="H170" s="35"/>
      <c r="I170" s="23">
        <f t="shared" si="6"/>
        <v>22.9</v>
      </c>
      <c r="J170" s="156"/>
    </row>
    <row r="171" spans="1:10" ht="17.25" customHeight="1" x14ac:dyDescent="0.25">
      <c r="A171" s="10">
        <v>12817</v>
      </c>
      <c r="B171" s="10" t="s">
        <v>175</v>
      </c>
      <c r="C171" s="13" t="s">
        <v>89</v>
      </c>
      <c r="D171" s="162">
        <v>0.2</v>
      </c>
      <c r="E171" s="11"/>
      <c r="F171" s="10" t="s">
        <v>40</v>
      </c>
      <c r="G171" s="11">
        <v>16.75</v>
      </c>
      <c r="H171" s="35"/>
      <c r="I171" s="23">
        <f t="shared" si="6"/>
        <v>16.75</v>
      </c>
      <c r="J171" s="156"/>
    </row>
    <row r="172" spans="1:10" ht="17.25" hidden="1" customHeight="1" x14ac:dyDescent="0.25">
      <c r="A172" s="10">
        <v>11397</v>
      </c>
      <c r="B172" s="10" t="s">
        <v>176</v>
      </c>
      <c r="C172" s="13" t="s">
        <v>89</v>
      </c>
      <c r="D172" s="162">
        <v>0.2</v>
      </c>
      <c r="E172" s="11"/>
      <c r="F172" s="10" t="s">
        <v>40</v>
      </c>
      <c r="G172" s="11">
        <v>18.7</v>
      </c>
      <c r="H172" s="35"/>
      <c r="I172" s="23">
        <f t="shared" si="6"/>
        <v>18.7</v>
      </c>
      <c r="J172" s="156"/>
    </row>
    <row r="173" spans="1:10" ht="17.25" customHeight="1" x14ac:dyDescent="0.25">
      <c r="A173" s="10">
        <v>14147</v>
      </c>
      <c r="B173" s="10" t="s">
        <v>177</v>
      </c>
      <c r="C173" s="13" t="s">
        <v>89</v>
      </c>
      <c r="D173" s="162">
        <v>0.42</v>
      </c>
      <c r="E173" s="11"/>
      <c r="F173" s="10" t="s">
        <v>40</v>
      </c>
      <c r="G173" s="11">
        <v>25</v>
      </c>
      <c r="H173" s="35"/>
      <c r="I173" s="23">
        <f t="shared" si="6"/>
        <v>25</v>
      </c>
      <c r="J173" s="156"/>
    </row>
    <row r="174" spans="1:10" ht="17.25" hidden="1" customHeight="1" x14ac:dyDescent="0.25">
      <c r="A174" s="10">
        <v>11447</v>
      </c>
      <c r="B174" s="10" t="s">
        <v>178</v>
      </c>
      <c r="C174" s="13" t="s">
        <v>72</v>
      </c>
      <c r="D174" s="162">
        <v>0.17499999999999999</v>
      </c>
      <c r="E174" s="11"/>
      <c r="F174" s="10" t="s">
        <v>40</v>
      </c>
      <c r="G174" s="11">
        <v>22</v>
      </c>
      <c r="H174" s="35"/>
      <c r="I174" s="23">
        <f t="shared" si="6"/>
        <v>22</v>
      </c>
      <c r="J174" s="156"/>
    </row>
    <row r="175" spans="1:10" ht="17.25" hidden="1" customHeight="1" x14ac:dyDescent="0.25">
      <c r="A175" s="10">
        <v>11317</v>
      </c>
      <c r="B175" s="10" t="s">
        <v>179</v>
      </c>
      <c r="C175" s="13" t="s">
        <v>89</v>
      </c>
      <c r="D175" s="162">
        <v>0.26500000000000001</v>
      </c>
      <c r="E175" s="11"/>
      <c r="F175" s="10" t="s">
        <v>40</v>
      </c>
      <c r="G175" s="11">
        <v>25.3</v>
      </c>
      <c r="H175" s="35"/>
      <c r="I175" s="23">
        <f t="shared" si="6"/>
        <v>25.3</v>
      </c>
      <c r="J175" s="156"/>
    </row>
    <row r="176" spans="1:10" ht="17.25" hidden="1" customHeight="1" x14ac:dyDescent="0.25">
      <c r="A176" s="10">
        <v>10172</v>
      </c>
      <c r="B176" s="10" t="s">
        <v>180</v>
      </c>
      <c r="C176" s="13" t="s">
        <v>181</v>
      </c>
      <c r="D176" s="162">
        <v>0.18</v>
      </c>
      <c r="E176" s="11"/>
      <c r="F176" s="10" t="s">
        <v>40</v>
      </c>
      <c r="G176" s="11">
        <v>19.5</v>
      </c>
      <c r="H176" s="35"/>
      <c r="I176" s="23">
        <f t="shared" si="6"/>
        <v>19.5</v>
      </c>
      <c r="J176" s="156"/>
    </row>
    <row r="177" spans="1:10" ht="17.25" hidden="1" customHeight="1" x14ac:dyDescent="0.25">
      <c r="A177" s="10">
        <v>12917</v>
      </c>
      <c r="B177" s="10" t="s">
        <v>182</v>
      </c>
      <c r="C177" s="13" t="s">
        <v>89</v>
      </c>
      <c r="D177" s="162">
        <v>0.2</v>
      </c>
      <c r="E177" s="11"/>
      <c r="F177" s="10" t="s">
        <v>40</v>
      </c>
      <c r="G177" s="11">
        <v>19.899999999999999</v>
      </c>
      <c r="H177" s="35"/>
      <c r="I177" s="23">
        <f t="shared" si="6"/>
        <v>19.899999999999999</v>
      </c>
      <c r="J177" s="156"/>
    </row>
    <row r="178" spans="1:10" ht="17.25" hidden="1" customHeight="1" x14ac:dyDescent="0.25">
      <c r="A178" s="10">
        <v>10977</v>
      </c>
      <c r="B178" s="10" t="s">
        <v>183</v>
      </c>
      <c r="C178" s="13" t="s">
        <v>89</v>
      </c>
      <c r="D178" s="162">
        <v>0.21</v>
      </c>
      <c r="E178" s="11"/>
      <c r="F178" s="10" t="s">
        <v>40</v>
      </c>
      <c r="G178" s="11">
        <v>14.6</v>
      </c>
      <c r="H178" s="35"/>
      <c r="I178" s="23">
        <f t="shared" si="6"/>
        <v>14.6</v>
      </c>
      <c r="J178" s="156"/>
    </row>
    <row r="179" spans="1:10" ht="17.25" customHeight="1" x14ac:dyDescent="0.25">
      <c r="A179" s="10">
        <v>11187</v>
      </c>
      <c r="B179" s="10" t="s">
        <v>184</v>
      </c>
      <c r="C179" s="13" t="s">
        <v>89</v>
      </c>
      <c r="D179" s="162">
        <v>0.16</v>
      </c>
      <c r="E179" s="11"/>
      <c r="F179" s="10" t="s">
        <v>40</v>
      </c>
      <c r="G179" s="11">
        <v>13</v>
      </c>
      <c r="H179" s="35"/>
      <c r="I179" s="23">
        <f t="shared" si="6"/>
        <v>13</v>
      </c>
      <c r="J179" s="156"/>
    </row>
    <row r="180" spans="1:10" ht="17.25" customHeight="1" x14ac:dyDescent="0.25">
      <c r="A180" s="10">
        <v>11995</v>
      </c>
      <c r="B180" s="10" t="s">
        <v>185</v>
      </c>
      <c r="C180" s="13" t="s">
        <v>33</v>
      </c>
      <c r="D180" s="162">
        <v>0.16500000000000001</v>
      </c>
      <c r="E180" s="11"/>
      <c r="F180" s="10" t="s">
        <v>40</v>
      </c>
      <c r="G180" s="11">
        <v>26</v>
      </c>
      <c r="H180" s="35"/>
      <c r="I180" s="23">
        <f t="shared" si="6"/>
        <v>26</v>
      </c>
      <c r="J180" s="156"/>
    </row>
    <row r="181" spans="1:10" ht="17.25" hidden="1" customHeight="1" x14ac:dyDescent="0.25">
      <c r="A181" s="10">
        <v>10197</v>
      </c>
      <c r="B181" s="10" t="s">
        <v>186</v>
      </c>
      <c r="C181" s="13" t="s">
        <v>89</v>
      </c>
      <c r="D181" s="162">
        <v>0.35</v>
      </c>
      <c r="E181" s="11"/>
      <c r="F181" s="10" t="s">
        <v>40</v>
      </c>
      <c r="G181" s="11">
        <v>34</v>
      </c>
      <c r="H181" s="35"/>
      <c r="I181" s="23">
        <f t="shared" si="6"/>
        <v>34</v>
      </c>
      <c r="J181" s="156"/>
    </row>
    <row r="182" spans="1:10" ht="17.25" hidden="1" customHeight="1" x14ac:dyDescent="0.25">
      <c r="A182" s="10">
        <v>63106</v>
      </c>
      <c r="B182" s="10" t="s">
        <v>187</v>
      </c>
      <c r="C182" s="13" t="s">
        <v>89</v>
      </c>
      <c r="D182" s="162">
        <v>0.55000000000000004</v>
      </c>
      <c r="E182" s="11"/>
      <c r="F182" s="10" t="s">
        <v>40</v>
      </c>
      <c r="G182" s="11">
        <v>40.5</v>
      </c>
      <c r="H182" s="35"/>
      <c r="I182" s="23">
        <f t="shared" si="6"/>
        <v>40.5</v>
      </c>
      <c r="J182" s="156"/>
    </row>
    <row r="183" spans="1:10" ht="17.25" hidden="1" customHeight="1" x14ac:dyDescent="0.25">
      <c r="A183" s="10">
        <v>10061</v>
      </c>
      <c r="B183" s="10" t="s">
        <v>188</v>
      </c>
      <c r="C183" s="13" t="s">
        <v>89</v>
      </c>
      <c r="D183" s="162">
        <v>0.55000000000000004</v>
      </c>
      <c r="E183" s="11"/>
      <c r="F183" s="10" t="s">
        <v>40</v>
      </c>
      <c r="G183" s="11">
        <v>40.5</v>
      </c>
      <c r="H183" s="35"/>
      <c r="I183" s="23">
        <f t="shared" si="6"/>
        <v>40.5</v>
      </c>
      <c r="J183" s="156"/>
    </row>
    <row r="184" spans="1:10" ht="17.25" customHeight="1" x14ac:dyDescent="0.25">
      <c r="A184" s="10">
        <v>10947</v>
      </c>
      <c r="B184" s="10" t="s">
        <v>189</v>
      </c>
      <c r="C184" s="13" t="s">
        <v>89</v>
      </c>
      <c r="D184" s="162">
        <v>0.15</v>
      </c>
      <c r="E184" s="11"/>
      <c r="F184" s="10" t="s">
        <v>40</v>
      </c>
      <c r="G184" s="11">
        <v>14.3</v>
      </c>
      <c r="H184" s="35"/>
      <c r="I184" s="23">
        <f t="shared" si="6"/>
        <v>14.3</v>
      </c>
      <c r="J184" s="156"/>
    </row>
    <row r="185" spans="1:10" ht="17.25" customHeight="1" x14ac:dyDescent="0.25">
      <c r="A185" s="10">
        <v>11427</v>
      </c>
      <c r="B185" s="10" t="s">
        <v>190</v>
      </c>
      <c r="C185" s="13" t="s">
        <v>89</v>
      </c>
      <c r="D185" s="162">
        <v>0.26500000000000001</v>
      </c>
      <c r="E185" s="11"/>
      <c r="F185" s="10" t="s">
        <v>40</v>
      </c>
      <c r="G185" s="11">
        <v>26.2</v>
      </c>
      <c r="H185" s="35"/>
      <c r="I185" s="23">
        <f t="shared" si="6"/>
        <v>26.2</v>
      </c>
      <c r="J185" s="156"/>
    </row>
    <row r="186" spans="1:10" ht="17.25" customHeight="1" x14ac:dyDescent="0.25">
      <c r="A186" s="10">
        <v>11037</v>
      </c>
      <c r="B186" s="10" t="s">
        <v>191</v>
      </c>
      <c r="C186" s="13" t="s">
        <v>89</v>
      </c>
      <c r="D186" s="162">
        <v>0.21</v>
      </c>
      <c r="E186" s="11"/>
      <c r="F186" s="10" t="s">
        <v>40</v>
      </c>
      <c r="G186" s="11">
        <v>18.25</v>
      </c>
      <c r="H186" s="35"/>
      <c r="I186" s="23">
        <f t="shared" si="6"/>
        <v>18.25</v>
      </c>
      <c r="J186" s="156"/>
    </row>
    <row r="187" spans="1:10" ht="17.25" hidden="1" customHeight="1" x14ac:dyDescent="0.25">
      <c r="A187" s="10">
        <v>14148</v>
      </c>
      <c r="B187" s="10" t="s">
        <v>192</v>
      </c>
      <c r="C187" s="13" t="s">
        <v>89</v>
      </c>
      <c r="D187" s="162">
        <v>0.38</v>
      </c>
      <c r="E187" s="11"/>
      <c r="F187" s="10" t="s">
        <v>40</v>
      </c>
      <c r="G187" s="11">
        <v>25</v>
      </c>
      <c r="H187" s="35"/>
      <c r="I187" s="23">
        <f t="shared" si="6"/>
        <v>25</v>
      </c>
      <c r="J187" s="156"/>
    </row>
    <row r="188" spans="1:10" ht="17.25" hidden="1" customHeight="1" x14ac:dyDescent="0.25">
      <c r="A188" s="10">
        <v>14997</v>
      </c>
      <c r="B188" s="10" t="s">
        <v>193</v>
      </c>
      <c r="C188" s="13" t="s">
        <v>89</v>
      </c>
      <c r="D188" s="162">
        <v>0.24</v>
      </c>
      <c r="E188" s="11"/>
      <c r="F188" s="10" t="s">
        <v>40</v>
      </c>
      <c r="G188" s="11">
        <v>20.3</v>
      </c>
      <c r="H188" s="35"/>
      <c r="I188" s="23">
        <f t="shared" si="6"/>
        <v>20.3</v>
      </c>
      <c r="J188" s="156"/>
    </row>
    <row r="189" spans="1:10" ht="17.25" hidden="1" customHeight="1" x14ac:dyDescent="0.25">
      <c r="A189" s="14">
        <v>11168</v>
      </c>
      <c r="B189" s="14" t="s">
        <v>194</v>
      </c>
      <c r="C189" s="18" t="s">
        <v>89</v>
      </c>
      <c r="D189" s="163">
        <v>0.28000000000000003</v>
      </c>
      <c r="E189" s="11"/>
      <c r="F189" s="14" t="s">
        <v>40</v>
      </c>
      <c r="G189" s="15">
        <v>16</v>
      </c>
      <c r="H189" s="35"/>
      <c r="I189" s="23">
        <f t="shared" si="6"/>
        <v>16</v>
      </c>
      <c r="J189" s="156"/>
    </row>
    <row r="190" spans="1:10" ht="17.25" hidden="1" customHeight="1" x14ac:dyDescent="0.25">
      <c r="A190" s="14">
        <v>11047</v>
      </c>
      <c r="B190" s="14" t="s">
        <v>195</v>
      </c>
      <c r="C190" s="18" t="s">
        <v>89</v>
      </c>
      <c r="D190" s="163">
        <v>0.16</v>
      </c>
      <c r="E190" s="11"/>
      <c r="F190" s="14" t="s">
        <v>40</v>
      </c>
      <c r="G190" s="15">
        <v>17.600000000000001</v>
      </c>
      <c r="H190" s="35"/>
      <c r="I190" s="23">
        <f t="shared" si="6"/>
        <v>17.600000000000001</v>
      </c>
      <c r="J190" s="156"/>
    </row>
    <row r="191" spans="1:10" ht="17.25" hidden="1" customHeight="1" x14ac:dyDescent="0.25">
      <c r="A191" s="14">
        <v>12987</v>
      </c>
      <c r="B191" s="14" t="s">
        <v>196</v>
      </c>
      <c r="C191" s="18" t="s">
        <v>89</v>
      </c>
      <c r="D191" s="163">
        <v>0.2</v>
      </c>
      <c r="E191" s="11"/>
      <c r="F191" s="14" t="s">
        <v>40</v>
      </c>
      <c r="G191" s="15">
        <v>15</v>
      </c>
      <c r="H191" s="35"/>
      <c r="I191" s="23">
        <f t="shared" si="6"/>
        <v>15</v>
      </c>
      <c r="J191" s="156"/>
    </row>
    <row r="192" spans="1:10" ht="17.25" hidden="1" customHeight="1" x14ac:dyDescent="0.25">
      <c r="A192" s="14">
        <v>10911</v>
      </c>
      <c r="B192" s="14" t="s">
        <v>197</v>
      </c>
      <c r="C192" s="18" t="s">
        <v>89</v>
      </c>
      <c r="D192" s="163">
        <v>0.2</v>
      </c>
      <c r="E192" s="11"/>
      <c r="F192" s="14" t="s">
        <v>40</v>
      </c>
      <c r="G192" s="15">
        <v>13.4</v>
      </c>
      <c r="H192" s="35"/>
      <c r="I192" s="23">
        <f t="shared" si="6"/>
        <v>13.4</v>
      </c>
      <c r="J192" s="156"/>
    </row>
    <row r="193" spans="1:10" ht="17.25" hidden="1" customHeight="1" x14ac:dyDescent="0.25">
      <c r="A193" s="14">
        <v>12888</v>
      </c>
      <c r="B193" s="14" t="s">
        <v>198</v>
      </c>
      <c r="C193" s="18" t="s">
        <v>89</v>
      </c>
      <c r="D193" s="163">
        <v>0.18</v>
      </c>
      <c r="E193" s="11"/>
      <c r="F193" s="14" t="s">
        <v>40</v>
      </c>
      <c r="G193" s="15">
        <v>22</v>
      </c>
      <c r="H193" s="35"/>
      <c r="I193" s="23">
        <f t="shared" si="6"/>
        <v>22</v>
      </c>
      <c r="J193" s="156"/>
    </row>
    <row r="194" spans="1:10" ht="17.25" hidden="1" customHeight="1" x14ac:dyDescent="0.25">
      <c r="A194" s="14">
        <v>63174</v>
      </c>
      <c r="B194" s="14" t="s">
        <v>199</v>
      </c>
      <c r="C194" s="18" t="s">
        <v>89</v>
      </c>
      <c r="D194" s="163">
        <v>0.35</v>
      </c>
      <c r="E194" s="11"/>
      <c r="F194" s="14" t="s">
        <v>40</v>
      </c>
      <c r="G194" s="15">
        <v>17.5</v>
      </c>
      <c r="H194" s="35"/>
      <c r="I194" s="23">
        <f t="shared" si="6"/>
        <v>17.5</v>
      </c>
      <c r="J194" s="156"/>
    </row>
    <row r="195" spans="1:10" ht="17.25" hidden="1" customHeight="1" x14ac:dyDescent="0.25">
      <c r="A195" s="14">
        <v>10192</v>
      </c>
      <c r="B195" s="14" t="s">
        <v>200</v>
      </c>
      <c r="C195" s="18" t="s">
        <v>89</v>
      </c>
      <c r="D195" s="163">
        <v>0.2</v>
      </c>
      <c r="E195" s="11"/>
      <c r="F195" s="14" t="s">
        <v>40</v>
      </c>
      <c r="G195" s="15">
        <v>14.2</v>
      </c>
      <c r="H195" s="35"/>
      <c r="I195" s="23">
        <f t="shared" si="6"/>
        <v>14.2</v>
      </c>
      <c r="J195" s="156"/>
    </row>
    <row r="196" spans="1:10" ht="17.25" hidden="1" customHeight="1" x14ac:dyDescent="0.25">
      <c r="A196" s="14">
        <v>12997</v>
      </c>
      <c r="B196" s="14" t="s">
        <v>201</v>
      </c>
      <c r="C196" s="18" t="s">
        <v>89</v>
      </c>
      <c r="D196" s="163">
        <v>0.2</v>
      </c>
      <c r="E196" s="11"/>
      <c r="F196" s="14" t="s">
        <v>40</v>
      </c>
      <c r="G196" s="15">
        <v>16.5</v>
      </c>
      <c r="H196" s="35"/>
      <c r="I196" s="23">
        <f t="shared" si="6"/>
        <v>16.5</v>
      </c>
      <c r="J196" s="156"/>
    </row>
    <row r="197" spans="1:10" ht="17.25" customHeight="1" x14ac:dyDescent="0.25">
      <c r="A197" s="14">
        <v>14687</v>
      </c>
      <c r="B197" s="14" t="s">
        <v>202</v>
      </c>
      <c r="C197" s="18" t="s">
        <v>89</v>
      </c>
      <c r="D197" s="163">
        <v>0.17</v>
      </c>
      <c r="E197" s="11"/>
      <c r="F197" s="14" t="s">
        <v>40</v>
      </c>
      <c r="G197" s="15">
        <v>14.1</v>
      </c>
      <c r="H197" s="35"/>
      <c r="I197" s="23">
        <f t="shared" si="6"/>
        <v>14.1</v>
      </c>
      <c r="J197" s="156"/>
    </row>
    <row r="198" spans="1:10" ht="17.25" hidden="1" customHeight="1" x14ac:dyDescent="0.25">
      <c r="A198" s="14">
        <v>14668</v>
      </c>
      <c r="B198" s="14" t="s">
        <v>203</v>
      </c>
      <c r="C198" s="18" t="s">
        <v>89</v>
      </c>
      <c r="D198" s="163">
        <v>0.24</v>
      </c>
      <c r="E198" s="11"/>
      <c r="F198" s="14" t="s">
        <v>40</v>
      </c>
      <c r="G198" s="15">
        <v>23.7</v>
      </c>
      <c r="H198" s="35"/>
      <c r="I198" s="23">
        <f t="shared" si="6"/>
        <v>23.7</v>
      </c>
      <c r="J198" s="156"/>
    </row>
    <row r="199" spans="1:10" ht="17.25" customHeight="1" x14ac:dyDescent="0.25">
      <c r="A199" s="14">
        <v>14667</v>
      </c>
      <c r="B199" s="14" t="s">
        <v>204</v>
      </c>
      <c r="C199" s="18" t="s">
        <v>89</v>
      </c>
      <c r="D199" s="163">
        <v>0.24</v>
      </c>
      <c r="E199" s="11"/>
      <c r="F199" s="14" t="s">
        <v>40</v>
      </c>
      <c r="G199" s="15">
        <v>23.6</v>
      </c>
      <c r="H199" s="35"/>
      <c r="I199" s="23">
        <f t="shared" si="6"/>
        <v>23.6</v>
      </c>
      <c r="J199" s="156"/>
    </row>
    <row r="200" spans="1:10" ht="17.25" customHeight="1" x14ac:dyDescent="0.25">
      <c r="A200" s="14">
        <v>11188</v>
      </c>
      <c r="B200" s="14" t="s">
        <v>205</v>
      </c>
      <c r="C200" s="18" t="s">
        <v>89</v>
      </c>
      <c r="D200" s="163">
        <v>0.16</v>
      </c>
      <c r="E200" s="11"/>
      <c r="F200" s="14" t="s">
        <v>40</v>
      </c>
      <c r="G200" s="15">
        <v>11.47</v>
      </c>
      <c r="H200" s="35"/>
      <c r="I200" s="23">
        <f t="shared" si="6"/>
        <v>11.45</v>
      </c>
      <c r="J200" s="156"/>
    </row>
    <row r="201" spans="1:10" ht="17.25" hidden="1" customHeight="1" x14ac:dyDescent="0.25">
      <c r="A201" s="14">
        <v>11189</v>
      </c>
      <c r="B201" s="14" t="s">
        <v>206</v>
      </c>
      <c r="C201" s="18" t="s">
        <v>89</v>
      </c>
      <c r="D201" s="163">
        <v>0.2</v>
      </c>
      <c r="E201" s="11"/>
      <c r="F201" s="14" t="s">
        <v>40</v>
      </c>
      <c r="G201" s="15">
        <v>12.9</v>
      </c>
      <c r="H201" s="35"/>
      <c r="I201" s="23">
        <f t="shared" si="6"/>
        <v>12.9</v>
      </c>
      <c r="J201" s="156"/>
    </row>
    <row r="202" spans="1:10" ht="17.25" hidden="1" customHeight="1" x14ac:dyDescent="0.25">
      <c r="A202" s="14">
        <v>11481</v>
      </c>
      <c r="B202" s="14" t="s">
        <v>207</v>
      </c>
      <c r="C202" s="18" t="s">
        <v>7</v>
      </c>
      <c r="D202" s="163">
        <v>0.35</v>
      </c>
      <c r="E202" s="11"/>
      <c r="F202" s="14" t="s">
        <v>40</v>
      </c>
      <c r="G202" s="15">
        <v>27.36</v>
      </c>
      <c r="H202" s="35"/>
      <c r="I202" s="23">
        <f t="shared" si="6"/>
        <v>27.35</v>
      </c>
      <c r="J202" s="156"/>
    </row>
    <row r="203" spans="1:10" ht="17.25" customHeight="1" x14ac:dyDescent="0.25">
      <c r="A203" s="14">
        <v>11487</v>
      </c>
      <c r="B203" s="14" t="s">
        <v>207</v>
      </c>
      <c r="C203" s="18" t="s">
        <v>89</v>
      </c>
      <c r="D203" s="163">
        <v>0.35</v>
      </c>
      <c r="E203" s="11"/>
      <c r="F203" s="14" t="s">
        <v>40</v>
      </c>
      <c r="G203" s="15">
        <v>24</v>
      </c>
      <c r="H203" s="35"/>
      <c r="I203" s="23">
        <f t="shared" si="6"/>
        <v>24</v>
      </c>
      <c r="J203" s="156"/>
    </row>
    <row r="204" spans="1:10" ht="17.25" customHeight="1" x14ac:dyDescent="0.25">
      <c r="A204" s="10">
        <v>62933</v>
      </c>
      <c r="B204" s="10" t="s">
        <v>208</v>
      </c>
      <c r="C204" s="13" t="s">
        <v>89</v>
      </c>
      <c r="D204" s="163">
        <v>0.24</v>
      </c>
      <c r="E204" s="11"/>
      <c r="F204" s="10" t="s">
        <v>40</v>
      </c>
      <c r="G204" s="11">
        <v>38</v>
      </c>
      <c r="H204" s="35"/>
      <c r="I204" s="23">
        <f t="shared" si="6"/>
        <v>38</v>
      </c>
      <c r="J204" s="156"/>
    </row>
    <row r="205" spans="1:10" ht="17.25" customHeight="1" x14ac:dyDescent="0.25">
      <c r="A205" s="10">
        <v>62248</v>
      </c>
      <c r="B205" s="10" t="s">
        <v>209</v>
      </c>
      <c r="C205" s="13" t="s">
        <v>7</v>
      </c>
      <c r="D205" s="162">
        <v>0.26</v>
      </c>
      <c r="E205" s="11"/>
      <c r="F205" s="10" t="s">
        <v>40</v>
      </c>
      <c r="G205" s="11">
        <v>26.2</v>
      </c>
      <c r="H205" s="35"/>
      <c r="I205" s="23">
        <f t="shared" si="6"/>
        <v>26.2</v>
      </c>
      <c r="J205" s="156"/>
    </row>
    <row r="206" spans="1:10" ht="17.25" customHeight="1" x14ac:dyDescent="0.25">
      <c r="A206" s="10">
        <v>11057</v>
      </c>
      <c r="B206" s="10" t="s">
        <v>210</v>
      </c>
      <c r="C206" s="13" t="s">
        <v>89</v>
      </c>
      <c r="D206" s="162">
        <v>0.17</v>
      </c>
      <c r="E206" s="11"/>
      <c r="F206" s="10" t="s">
        <v>40</v>
      </c>
      <c r="G206" s="11">
        <v>17.100000000000001</v>
      </c>
      <c r="H206" s="35"/>
      <c r="I206" s="23">
        <f t="shared" si="6"/>
        <v>17.100000000000001</v>
      </c>
      <c r="J206" s="156"/>
    </row>
    <row r="207" spans="1:10" ht="17.25" customHeight="1" x14ac:dyDescent="0.25">
      <c r="A207" s="10">
        <v>12947</v>
      </c>
      <c r="B207" s="10" t="s">
        <v>211</v>
      </c>
      <c r="C207" s="13" t="s">
        <v>89</v>
      </c>
      <c r="D207" s="162">
        <v>0.25</v>
      </c>
      <c r="E207" s="11"/>
      <c r="F207" s="10" t="s">
        <v>40</v>
      </c>
      <c r="G207" s="11">
        <v>17.55</v>
      </c>
      <c r="H207" s="35"/>
      <c r="I207" s="23">
        <f t="shared" si="6"/>
        <v>17.55</v>
      </c>
      <c r="J207" s="156"/>
    </row>
    <row r="208" spans="1:10" ht="17.25" customHeight="1" x14ac:dyDescent="0.25">
      <c r="A208" s="118">
        <v>61006</v>
      </c>
      <c r="B208" s="118" t="s">
        <v>212</v>
      </c>
      <c r="C208" s="119" t="s">
        <v>89</v>
      </c>
      <c r="D208" s="164">
        <v>0.18</v>
      </c>
      <c r="E208" s="121"/>
      <c r="F208" s="118" t="s">
        <v>40</v>
      </c>
      <c r="G208" s="121">
        <v>16</v>
      </c>
      <c r="H208" s="139"/>
      <c r="I208" s="123">
        <f t="shared" si="6"/>
        <v>16</v>
      </c>
      <c r="J208" s="157"/>
    </row>
    <row r="209" spans="1:10" ht="17.25" customHeight="1" x14ac:dyDescent="0.25">
      <c r="A209" s="159" t="s">
        <v>213</v>
      </c>
      <c r="B209" s="160"/>
      <c r="C209" s="177"/>
      <c r="D209" s="178" t="s">
        <v>363</v>
      </c>
      <c r="E209" s="160"/>
      <c r="F209" s="160"/>
      <c r="G209" s="160"/>
      <c r="H209" s="160"/>
      <c r="I209" s="179" t="s">
        <v>364</v>
      </c>
      <c r="J209" s="176"/>
    </row>
    <row r="210" spans="1:10" ht="17.25" customHeight="1" x14ac:dyDescent="0.25">
      <c r="A210" s="37">
        <v>61611</v>
      </c>
      <c r="B210" s="37" t="s">
        <v>214</v>
      </c>
      <c r="C210" s="38" t="s">
        <v>89</v>
      </c>
      <c r="D210" s="165">
        <v>0.38</v>
      </c>
      <c r="E210" s="40"/>
      <c r="F210" s="37" t="s">
        <v>40</v>
      </c>
      <c r="G210" s="40">
        <v>26.6</v>
      </c>
      <c r="H210" s="39"/>
      <c r="I210" s="23">
        <f t="shared" si="6"/>
        <v>26.6</v>
      </c>
      <c r="J210" s="155"/>
    </row>
    <row r="211" spans="1:10" ht="17.25" customHeight="1" x14ac:dyDescent="0.25">
      <c r="A211" s="10">
        <v>61612</v>
      </c>
      <c r="B211" s="10" t="s">
        <v>215</v>
      </c>
      <c r="C211" s="13" t="s">
        <v>89</v>
      </c>
      <c r="D211" s="162">
        <v>0.38</v>
      </c>
      <c r="E211" s="11"/>
      <c r="F211" s="10" t="s">
        <v>40</v>
      </c>
      <c r="G211" s="11">
        <v>27.1</v>
      </c>
      <c r="H211" s="35"/>
      <c r="I211" s="23">
        <f t="shared" si="6"/>
        <v>27.1</v>
      </c>
      <c r="J211" s="156"/>
    </row>
    <row r="212" spans="1:10" ht="17.25" customHeight="1" x14ac:dyDescent="0.25">
      <c r="A212" s="10">
        <v>12337</v>
      </c>
      <c r="B212" s="10" t="s">
        <v>216</v>
      </c>
      <c r="C212" s="13" t="s">
        <v>89</v>
      </c>
      <c r="D212" s="162">
        <v>0.38</v>
      </c>
      <c r="E212" s="11"/>
      <c r="F212" s="10" t="s">
        <v>40</v>
      </c>
      <c r="G212" s="11">
        <v>24.45</v>
      </c>
      <c r="H212" s="35"/>
      <c r="I212" s="23">
        <f t="shared" si="6"/>
        <v>24.45</v>
      </c>
      <c r="J212" s="156"/>
    </row>
    <row r="213" spans="1:10" ht="17.25" customHeight="1" x14ac:dyDescent="0.25">
      <c r="A213" s="10">
        <v>12336</v>
      </c>
      <c r="B213" s="10" t="s">
        <v>217</v>
      </c>
      <c r="C213" s="13" t="s">
        <v>89</v>
      </c>
      <c r="D213" s="162">
        <v>0.38</v>
      </c>
      <c r="E213" s="11"/>
      <c r="F213" s="10" t="s">
        <v>40</v>
      </c>
      <c r="G213" s="11">
        <v>26.5</v>
      </c>
      <c r="H213" s="35"/>
      <c r="I213" s="23">
        <f t="shared" si="6"/>
        <v>26.5</v>
      </c>
      <c r="J213" s="156"/>
    </row>
    <row r="214" spans="1:10" ht="17.25" hidden="1" customHeight="1" x14ac:dyDescent="0.25">
      <c r="A214" s="10">
        <v>62543</v>
      </c>
      <c r="B214" s="10" t="s">
        <v>218</v>
      </c>
      <c r="C214" s="13" t="s">
        <v>89</v>
      </c>
      <c r="D214" s="51">
        <v>0.4</v>
      </c>
      <c r="E214" s="11"/>
      <c r="F214" s="10" t="s">
        <v>40</v>
      </c>
      <c r="G214" s="11">
        <v>29.5</v>
      </c>
      <c r="H214" s="35"/>
      <c r="I214" s="23">
        <f t="shared" si="6"/>
        <v>29.5</v>
      </c>
      <c r="J214" s="47"/>
    </row>
    <row r="215" spans="1:10" ht="17.25" hidden="1" customHeight="1" x14ac:dyDescent="0.25">
      <c r="A215" s="10">
        <v>62544</v>
      </c>
      <c r="B215" s="10" t="s">
        <v>219</v>
      </c>
      <c r="C215" s="13" t="s">
        <v>89</v>
      </c>
      <c r="D215" s="51">
        <v>0.4</v>
      </c>
      <c r="E215" s="11"/>
      <c r="F215" s="10" t="s">
        <v>40</v>
      </c>
      <c r="G215" s="11">
        <v>30.5</v>
      </c>
      <c r="H215" s="35"/>
      <c r="I215" s="23">
        <f t="shared" si="6"/>
        <v>30.5</v>
      </c>
      <c r="J215" s="47"/>
    </row>
    <row r="216" spans="1:10" ht="17.25" hidden="1" customHeight="1" x14ac:dyDescent="0.25">
      <c r="A216" s="130">
        <v>62385</v>
      </c>
      <c r="B216" s="130" t="s">
        <v>221</v>
      </c>
      <c r="C216" s="129" t="s">
        <v>222</v>
      </c>
      <c r="D216" s="140">
        <v>0.2</v>
      </c>
      <c r="E216" s="121"/>
      <c r="F216" s="130" t="s">
        <v>28</v>
      </c>
      <c r="G216" s="132">
        <v>1.5</v>
      </c>
      <c r="H216" s="139"/>
      <c r="I216" s="123">
        <f t="shared" si="6"/>
        <v>1.5</v>
      </c>
      <c r="J216" s="124"/>
    </row>
    <row r="217" spans="1:10" ht="17.25" customHeight="1" x14ac:dyDescent="0.25">
      <c r="A217" s="159" t="s">
        <v>220</v>
      </c>
      <c r="B217" s="160"/>
      <c r="C217" s="177"/>
      <c r="D217" s="178" t="s">
        <v>363</v>
      </c>
      <c r="E217" s="160"/>
      <c r="F217" s="160"/>
      <c r="G217" s="160"/>
      <c r="H217" s="160"/>
      <c r="I217" s="179" t="s">
        <v>365</v>
      </c>
      <c r="J217" s="176"/>
    </row>
    <row r="218" spans="1:10" ht="17.25" customHeight="1" x14ac:dyDescent="0.25">
      <c r="A218" s="126">
        <v>11489</v>
      </c>
      <c r="B218" s="126" t="s">
        <v>223</v>
      </c>
      <c r="C218" s="127" t="s">
        <v>224</v>
      </c>
      <c r="D218" s="167">
        <v>0.35</v>
      </c>
      <c r="E218" s="40"/>
      <c r="F218" s="126" t="s">
        <v>225</v>
      </c>
      <c r="G218" s="128">
        <v>1.38</v>
      </c>
      <c r="H218" s="39"/>
      <c r="I218" s="23">
        <f t="shared" si="6"/>
        <v>1.4</v>
      </c>
      <c r="J218" s="155"/>
    </row>
    <row r="219" spans="1:10" ht="17.25" hidden="1" customHeight="1" x14ac:dyDescent="0.25">
      <c r="A219" s="14">
        <v>62386</v>
      </c>
      <c r="B219" s="14" t="s">
        <v>226</v>
      </c>
      <c r="C219" s="18" t="s">
        <v>222</v>
      </c>
      <c r="D219" s="163">
        <v>0.17</v>
      </c>
      <c r="E219" s="11"/>
      <c r="F219" s="14" t="s">
        <v>28</v>
      </c>
      <c r="G219" s="15">
        <v>1.5</v>
      </c>
      <c r="H219" s="35"/>
      <c r="I219" s="23">
        <f t="shared" si="6"/>
        <v>1.5</v>
      </c>
      <c r="J219" s="156"/>
    </row>
    <row r="220" spans="1:10" ht="17.25" customHeight="1" x14ac:dyDescent="0.25">
      <c r="A220" s="14">
        <v>60302</v>
      </c>
      <c r="B220" s="14" t="s">
        <v>227</v>
      </c>
      <c r="C220" s="18" t="s">
        <v>222</v>
      </c>
      <c r="D220" s="163">
        <v>0.17</v>
      </c>
      <c r="E220" s="11"/>
      <c r="F220" s="14" t="s">
        <v>28</v>
      </c>
      <c r="G220" s="15">
        <v>1.5</v>
      </c>
      <c r="H220" s="35"/>
      <c r="I220" s="23">
        <f t="shared" si="6"/>
        <v>1.5</v>
      </c>
      <c r="J220" s="156"/>
    </row>
    <row r="221" spans="1:10" ht="17.25" customHeight="1" x14ac:dyDescent="0.25">
      <c r="A221" s="14">
        <v>62387</v>
      </c>
      <c r="B221" s="14" t="s">
        <v>228</v>
      </c>
      <c r="C221" s="18" t="s">
        <v>224</v>
      </c>
      <c r="D221" s="163">
        <v>0.17</v>
      </c>
      <c r="E221" s="11"/>
      <c r="F221" s="14" t="s">
        <v>229</v>
      </c>
      <c r="G221" s="15">
        <v>0.99</v>
      </c>
      <c r="H221" s="35"/>
      <c r="I221" s="23">
        <f t="shared" ref="I221:I243" si="7">ROUND(((G221*H221/100)+G221)*2,1)/2</f>
        <v>1</v>
      </c>
      <c r="J221" s="156"/>
    </row>
    <row r="222" spans="1:10" ht="17.25" customHeight="1" x14ac:dyDescent="0.25">
      <c r="A222" s="14">
        <v>62388</v>
      </c>
      <c r="B222" s="14" t="s">
        <v>230</v>
      </c>
      <c r="C222" s="18" t="s">
        <v>224</v>
      </c>
      <c r="D222" s="163">
        <v>0.17</v>
      </c>
      <c r="E222" s="11"/>
      <c r="F222" s="14" t="s">
        <v>229</v>
      </c>
      <c r="G222" s="15">
        <v>0.99</v>
      </c>
      <c r="H222" s="35"/>
      <c r="I222" s="23">
        <f t="shared" si="7"/>
        <v>1</v>
      </c>
      <c r="J222" s="156"/>
    </row>
    <row r="223" spans="1:10" ht="17.25" hidden="1" customHeight="1" x14ac:dyDescent="0.25">
      <c r="A223" s="14">
        <v>12929</v>
      </c>
      <c r="B223" s="14" t="s">
        <v>231</v>
      </c>
      <c r="C223" s="18" t="s">
        <v>232</v>
      </c>
      <c r="D223" s="163">
        <v>0.4</v>
      </c>
      <c r="E223" s="11"/>
      <c r="F223" s="14" t="s">
        <v>233</v>
      </c>
      <c r="G223" s="15">
        <v>3.7</v>
      </c>
      <c r="H223" s="35"/>
      <c r="I223" s="23">
        <f t="shared" si="7"/>
        <v>3.7</v>
      </c>
      <c r="J223" s="156"/>
    </row>
    <row r="224" spans="1:10" ht="17.25" customHeight="1" x14ac:dyDescent="0.25">
      <c r="A224" s="130">
        <v>14708</v>
      </c>
      <c r="B224" s="130" t="s">
        <v>234</v>
      </c>
      <c r="C224" s="129" t="s">
        <v>224</v>
      </c>
      <c r="D224" s="166">
        <v>0.17</v>
      </c>
      <c r="E224" s="121"/>
      <c r="F224" s="130" t="s">
        <v>229</v>
      </c>
      <c r="G224" s="132">
        <v>0.99</v>
      </c>
      <c r="H224" s="139"/>
      <c r="I224" s="123">
        <f t="shared" si="7"/>
        <v>1</v>
      </c>
      <c r="J224" s="157"/>
    </row>
    <row r="225" spans="1:10" ht="17.25" customHeight="1" x14ac:dyDescent="0.25">
      <c r="A225" s="14">
        <v>14768</v>
      </c>
      <c r="B225" s="14" t="s">
        <v>173</v>
      </c>
      <c r="C225" s="18" t="s">
        <v>224</v>
      </c>
      <c r="D225" s="163">
        <v>0.2</v>
      </c>
      <c r="E225" s="11"/>
      <c r="F225" s="14" t="s">
        <v>259</v>
      </c>
      <c r="G225" s="15">
        <v>1.4</v>
      </c>
      <c r="H225" s="35"/>
      <c r="I225" s="24">
        <f t="shared" si="7"/>
        <v>1.4</v>
      </c>
      <c r="J225" s="156"/>
    </row>
    <row r="226" spans="1:10" ht="17.25" customHeight="1" x14ac:dyDescent="0.25">
      <c r="A226" s="159" t="s">
        <v>235</v>
      </c>
      <c r="B226" s="160"/>
      <c r="C226" s="177"/>
      <c r="D226" s="178" t="s">
        <v>363</v>
      </c>
      <c r="E226" s="160"/>
      <c r="F226" s="160"/>
      <c r="G226" s="160"/>
      <c r="H226" s="160"/>
      <c r="I226" s="179" t="s">
        <v>364</v>
      </c>
      <c r="J226" s="176"/>
    </row>
    <row r="227" spans="1:10" ht="17.25" customHeight="1" x14ac:dyDescent="0.25">
      <c r="A227" s="126">
        <v>12271</v>
      </c>
      <c r="B227" s="126" t="s">
        <v>236</v>
      </c>
      <c r="C227" s="127" t="s">
        <v>7</v>
      </c>
      <c r="D227" s="167">
        <v>0.375</v>
      </c>
      <c r="E227" s="40"/>
      <c r="F227" s="126" t="s">
        <v>40</v>
      </c>
      <c r="G227" s="128">
        <v>19.2</v>
      </c>
      <c r="H227" s="39"/>
      <c r="I227" s="23">
        <f t="shared" si="7"/>
        <v>19.2</v>
      </c>
      <c r="J227" s="155"/>
    </row>
    <row r="228" spans="1:10" ht="17.25" customHeight="1" x14ac:dyDescent="0.25">
      <c r="A228" s="14">
        <v>10021</v>
      </c>
      <c r="B228" s="14" t="s">
        <v>237</v>
      </c>
      <c r="C228" s="18" t="s">
        <v>7</v>
      </c>
      <c r="D228" s="163">
        <v>0.43</v>
      </c>
      <c r="E228" s="11"/>
      <c r="F228" s="14" t="s">
        <v>40</v>
      </c>
      <c r="G228" s="15">
        <v>23.9</v>
      </c>
      <c r="H228" s="35"/>
      <c r="I228" s="23">
        <f t="shared" si="7"/>
        <v>23.9</v>
      </c>
      <c r="J228" s="156"/>
    </row>
    <row r="229" spans="1:10" ht="17.25" customHeight="1" x14ac:dyDescent="0.25">
      <c r="A229" s="14">
        <v>10047</v>
      </c>
      <c r="B229" s="14" t="s">
        <v>238</v>
      </c>
      <c r="C229" s="18" t="s">
        <v>7</v>
      </c>
      <c r="D229" s="163">
        <v>0.375</v>
      </c>
      <c r="E229" s="11"/>
      <c r="F229" s="14" t="s">
        <v>40</v>
      </c>
      <c r="G229" s="15">
        <v>21.6</v>
      </c>
      <c r="H229" s="35"/>
      <c r="I229" s="23">
        <f t="shared" si="7"/>
        <v>21.6</v>
      </c>
      <c r="J229" s="156"/>
    </row>
    <row r="230" spans="1:10" ht="17.25" customHeight="1" x14ac:dyDescent="0.25">
      <c r="A230" s="14">
        <v>11569</v>
      </c>
      <c r="B230" s="14" t="s">
        <v>239</v>
      </c>
      <c r="C230" s="18" t="s">
        <v>7</v>
      </c>
      <c r="D230" s="163">
        <v>0.375</v>
      </c>
      <c r="E230" s="11"/>
      <c r="F230" s="14" t="s">
        <v>40</v>
      </c>
      <c r="G230" s="15">
        <v>25</v>
      </c>
      <c r="H230" s="35"/>
      <c r="I230" s="23">
        <f t="shared" si="7"/>
        <v>25</v>
      </c>
      <c r="J230" s="156"/>
    </row>
    <row r="231" spans="1:10" ht="17.25" hidden="1" customHeight="1" x14ac:dyDescent="0.25">
      <c r="A231" s="14">
        <v>11985</v>
      </c>
      <c r="B231" s="14" t="s">
        <v>240</v>
      </c>
      <c r="C231" s="18" t="s">
        <v>89</v>
      </c>
      <c r="D231" s="163">
        <v>0.375</v>
      </c>
      <c r="E231" s="11"/>
      <c r="F231" s="14" t="s">
        <v>40</v>
      </c>
      <c r="G231" s="15">
        <v>22.8</v>
      </c>
      <c r="H231" s="35"/>
      <c r="I231" s="23">
        <f t="shared" si="7"/>
        <v>22.8</v>
      </c>
      <c r="J231" s="156"/>
    </row>
    <row r="232" spans="1:10" ht="17.25" customHeight="1" x14ac:dyDescent="0.25">
      <c r="A232" s="14">
        <v>10211</v>
      </c>
      <c r="B232" s="14" t="s">
        <v>241</v>
      </c>
      <c r="C232" s="18" t="s">
        <v>7</v>
      </c>
      <c r="D232" s="163">
        <v>0.375</v>
      </c>
      <c r="E232" s="11"/>
      <c r="F232" s="14" t="s">
        <v>40</v>
      </c>
      <c r="G232" s="15">
        <v>32.5</v>
      </c>
      <c r="H232" s="35"/>
      <c r="I232" s="23">
        <f t="shared" si="7"/>
        <v>32.5</v>
      </c>
      <c r="J232" s="156"/>
    </row>
    <row r="233" spans="1:10" ht="17.25" customHeight="1" x14ac:dyDescent="0.25">
      <c r="A233" s="14">
        <v>60318</v>
      </c>
      <c r="B233" s="14" t="s">
        <v>242</v>
      </c>
      <c r="C233" s="18" t="s">
        <v>7</v>
      </c>
      <c r="D233" s="163">
        <v>0.375</v>
      </c>
      <c r="E233" s="11"/>
      <c r="F233" s="14" t="s">
        <v>40</v>
      </c>
      <c r="G233" s="15">
        <v>24.5</v>
      </c>
      <c r="H233" s="35"/>
      <c r="I233" s="23">
        <f t="shared" si="7"/>
        <v>24.5</v>
      </c>
      <c r="J233" s="156"/>
    </row>
    <row r="234" spans="1:10" ht="17.25" customHeight="1" x14ac:dyDescent="0.25">
      <c r="A234" s="14">
        <v>11469</v>
      </c>
      <c r="B234" s="14" t="s">
        <v>243</v>
      </c>
      <c r="C234" s="18" t="s">
        <v>7</v>
      </c>
      <c r="D234" s="163">
        <v>0.375</v>
      </c>
      <c r="E234" s="11"/>
      <c r="F234" s="14" t="s">
        <v>40</v>
      </c>
      <c r="G234" s="15">
        <v>24.5</v>
      </c>
      <c r="H234" s="35"/>
      <c r="I234" s="23">
        <f t="shared" si="7"/>
        <v>24.5</v>
      </c>
      <c r="J234" s="156"/>
    </row>
    <row r="235" spans="1:10" ht="17.25" customHeight="1" x14ac:dyDescent="0.25">
      <c r="A235" s="14">
        <v>10615</v>
      </c>
      <c r="B235" s="14" t="s">
        <v>244</v>
      </c>
      <c r="C235" s="18" t="s">
        <v>33</v>
      </c>
      <c r="D235" s="163">
        <v>0.41</v>
      </c>
      <c r="E235" s="11"/>
      <c r="F235" s="14" t="s">
        <v>40</v>
      </c>
      <c r="G235" s="15">
        <v>25.8</v>
      </c>
      <c r="H235" s="35"/>
      <c r="I235" s="23">
        <f t="shared" si="7"/>
        <v>25.8</v>
      </c>
      <c r="J235" s="156"/>
    </row>
    <row r="236" spans="1:10" ht="17.25" hidden="1" customHeight="1" x14ac:dyDescent="0.25">
      <c r="A236" s="14">
        <v>10525</v>
      </c>
      <c r="B236" s="14" t="s">
        <v>245</v>
      </c>
      <c r="C236" s="18" t="s">
        <v>33</v>
      </c>
      <c r="D236" s="163">
        <v>0.41</v>
      </c>
      <c r="E236" s="11"/>
      <c r="F236" s="14" t="s">
        <v>40</v>
      </c>
      <c r="G236" s="15">
        <v>25</v>
      </c>
      <c r="H236" s="35"/>
      <c r="I236" s="23">
        <f t="shared" si="7"/>
        <v>25</v>
      </c>
      <c r="J236" s="156"/>
    </row>
    <row r="237" spans="1:10" ht="17.25" customHeight="1" x14ac:dyDescent="0.25">
      <c r="A237" s="14">
        <v>10535</v>
      </c>
      <c r="B237" s="14" t="s">
        <v>246</v>
      </c>
      <c r="C237" s="18" t="s">
        <v>33</v>
      </c>
      <c r="D237" s="163">
        <v>0.41</v>
      </c>
      <c r="E237" s="11"/>
      <c r="F237" s="14" t="s">
        <v>40</v>
      </c>
      <c r="G237" s="15">
        <v>24</v>
      </c>
      <c r="H237" s="35"/>
      <c r="I237" s="23">
        <f t="shared" si="7"/>
        <v>24</v>
      </c>
      <c r="J237" s="156"/>
    </row>
    <row r="238" spans="1:10" ht="17.25" customHeight="1" x14ac:dyDescent="0.25">
      <c r="A238" s="14">
        <v>10787</v>
      </c>
      <c r="B238" s="14" t="s">
        <v>260</v>
      </c>
      <c r="C238" s="18" t="s">
        <v>89</v>
      </c>
      <c r="D238" s="163">
        <v>0.4</v>
      </c>
      <c r="E238" s="11"/>
      <c r="F238" s="14" t="s">
        <v>40</v>
      </c>
      <c r="G238" s="15">
        <v>19.899999999999999</v>
      </c>
      <c r="H238" s="35"/>
      <c r="I238" s="23">
        <f t="shared" si="7"/>
        <v>19.899999999999999</v>
      </c>
      <c r="J238" s="156"/>
    </row>
    <row r="239" spans="1:10" ht="17.25" hidden="1" customHeight="1" x14ac:dyDescent="0.25">
      <c r="A239" s="191" t="s">
        <v>292</v>
      </c>
      <c r="B239" s="192"/>
      <c r="C239" s="31"/>
      <c r="D239" s="53"/>
      <c r="E239" s="28"/>
      <c r="F239" s="30"/>
      <c r="G239" s="32"/>
      <c r="H239" s="34"/>
      <c r="I239" s="29"/>
      <c r="J239" s="48"/>
    </row>
    <row r="240" spans="1:10" ht="17.25" hidden="1" customHeight="1" x14ac:dyDescent="0.25">
      <c r="A240" s="14">
        <v>716</v>
      </c>
      <c r="B240" s="14" t="s">
        <v>247</v>
      </c>
      <c r="C240" s="18" t="s">
        <v>248</v>
      </c>
      <c r="D240" s="52"/>
      <c r="E240" s="10"/>
      <c r="F240" s="14" t="s">
        <v>249</v>
      </c>
      <c r="G240" s="15">
        <v>90</v>
      </c>
      <c r="H240" s="35"/>
      <c r="I240" s="23">
        <f t="shared" si="7"/>
        <v>90</v>
      </c>
      <c r="J240" s="47"/>
    </row>
    <row r="241" spans="1:10" ht="17.25" hidden="1" customHeight="1" x14ac:dyDescent="0.25">
      <c r="A241" s="16">
        <v>717</v>
      </c>
      <c r="B241" s="16" t="s">
        <v>250</v>
      </c>
      <c r="C241" s="25" t="s">
        <v>258</v>
      </c>
      <c r="D241" s="51"/>
      <c r="E241" s="10"/>
      <c r="F241" s="16" t="s">
        <v>249</v>
      </c>
      <c r="G241" s="11">
        <v>70</v>
      </c>
      <c r="H241" s="35"/>
      <c r="I241" s="23">
        <f t="shared" si="7"/>
        <v>70</v>
      </c>
      <c r="J241" s="47"/>
    </row>
    <row r="242" spans="1:10" ht="17.25" hidden="1" customHeight="1" x14ac:dyDescent="0.25">
      <c r="A242" s="16">
        <v>756</v>
      </c>
      <c r="B242" s="16" t="s">
        <v>251</v>
      </c>
      <c r="C242" s="19" t="s">
        <v>248</v>
      </c>
      <c r="D242" s="51"/>
      <c r="E242" s="10"/>
      <c r="F242" s="16" t="s">
        <v>249</v>
      </c>
      <c r="G242" s="11">
        <v>120</v>
      </c>
      <c r="H242" s="35"/>
      <c r="I242" s="23">
        <f t="shared" si="7"/>
        <v>120</v>
      </c>
      <c r="J242" s="47"/>
    </row>
    <row r="243" spans="1:10" ht="17.25" hidden="1" customHeight="1" x14ac:dyDescent="0.25">
      <c r="A243" s="141">
        <v>123</v>
      </c>
      <c r="B243" s="141" t="s">
        <v>252</v>
      </c>
      <c r="C243" s="119" t="s">
        <v>248</v>
      </c>
      <c r="D243" s="138"/>
      <c r="E243" s="118"/>
      <c r="F243" s="141" t="s">
        <v>249</v>
      </c>
      <c r="G243" s="121">
        <v>90</v>
      </c>
      <c r="H243" s="139"/>
      <c r="I243" s="142">
        <f t="shared" si="7"/>
        <v>90</v>
      </c>
      <c r="J243" s="124"/>
    </row>
    <row r="244" spans="1:10" ht="17.25" customHeight="1" x14ac:dyDescent="0.25">
      <c r="A244" s="159" t="s">
        <v>313</v>
      </c>
      <c r="B244" s="160"/>
      <c r="C244" s="177"/>
      <c r="D244" s="178"/>
      <c r="E244" s="160"/>
      <c r="F244" s="160"/>
      <c r="G244" s="160"/>
      <c r="H244" s="160"/>
      <c r="I244" s="179" t="s">
        <v>364</v>
      </c>
      <c r="J244" s="176"/>
    </row>
    <row r="245" spans="1:10" ht="17.25" customHeight="1" x14ac:dyDescent="0.25">
      <c r="A245" s="143">
        <v>4672</v>
      </c>
      <c r="B245" s="143" t="s">
        <v>314</v>
      </c>
      <c r="C245" s="144" t="s">
        <v>7</v>
      </c>
      <c r="D245" s="145"/>
      <c r="E245" s="146"/>
      <c r="F245" s="143" t="s">
        <v>40</v>
      </c>
      <c r="G245" s="135"/>
      <c r="H245" s="137"/>
      <c r="I245" s="147">
        <v>5.5</v>
      </c>
      <c r="J245" s="158"/>
    </row>
    <row r="246" spans="1:10" ht="17.25" customHeight="1" x14ac:dyDescent="0.25">
      <c r="A246" s="159" t="s">
        <v>253</v>
      </c>
      <c r="B246" s="160"/>
      <c r="C246" s="177"/>
      <c r="D246" s="178"/>
      <c r="E246" s="160"/>
      <c r="F246" s="160"/>
      <c r="G246" s="160"/>
      <c r="H246" s="160"/>
      <c r="I246" s="179" t="s">
        <v>364</v>
      </c>
      <c r="J246" s="176"/>
    </row>
    <row r="247" spans="1:10" ht="17.25" customHeight="1" x14ac:dyDescent="0.25">
      <c r="A247" s="193" t="s">
        <v>281</v>
      </c>
      <c r="B247" s="193"/>
      <c r="C247" s="148"/>
      <c r="D247" s="149"/>
      <c r="E247" s="148"/>
      <c r="F247" s="148"/>
      <c r="G247" s="148"/>
      <c r="H247" s="150"/>
      <c r="I247" s="151"/>
      <c r="J247" s="155"/>
    </row>
    <row r="248" spans="1:10" ht="17.25" customHeight="1" x14ac:dyDescent="0.25">
      <c r="A248" s="10">
        <v>50205</v>
      </c>
      <c r="B248" s="10" t="s">
        <v>254</v>
      </c>
      <c r="C248" s="13" t="s">
        <v>33</v>
      </c>
      <c r="D248" s="51"/>
      <c r="E248" s="10"/>
      <c r="F248" s="10" t="s">
        <v>302</v>
      </c>
      <c r="G248" s="11">
        <v>6.8</v>
      </c>
      <c r="H248" s="35"/>
      <c r="I248" s="26">
        <f>ROUND(((G248*H248/100)+G248)*2,1)/2</f>
        <v>6.8</v>
      </c>
      <c r="J248" s="156"/>
    </row>
    <row r="249" spans="1:10" ht="17.25" customHeight="1" x14ac:dyDescent="0.25">
      <c r="A249" s="10">
        <v>347157</v>
      </c>
      <c r="B249" s="10" t="s">
        <v>254</v>
      </c>
      <c r="C249" s="13" t="s">
        <v>72</v>
      </c>
      <c r="D249" s="51"/>
      <c r="E249" s="10"/>
      <c r="F249" s="10" t="s">
        <v>40</v>
      </c>
      <c r="G249" s="11">
        <v>11.2</v>
      </c>
      <c r="H249" s="35"/>
      <c r="I249" s="26">
        <f>ROUND(((G249*H249/100)+G249)*2,1)/2</f>
        <v>11.2</v>
      </c>
      <c r="J249" s="156"/>
    </row>
    <row r="250" spans="1:10" ht="17.25" customHeight="1" x14ac:dyDescent="0.25">
      <c r="A250" s="10">
        <v>354447</v>
      </c>
      <c r="B250" s="10" t="s">
        <v>264</v>
      </c>
      <c r="C250" s="13" t="s">
        <v>72</v>
      </c>
      <c r="D250" s="51"/>
      <c r="E250" s="10"/>
      <c r="F250" s="10" t="s">
        <v>40</v>
      </c>
      <c r="G250" s="11">
        <v>16.399999999999999</v>
      </c>
      <c r="H250" s="35"/>
      <c r="I250" s="26">
        <f>ROUND(((G250*H250/100)+G250)*2,1)/2</f>
        <v>16.399999999999999</v>
      </c>
      <c r="J250" s="156"/>
    </row>
    <row r="251" spans="1:10" ht="17.25" customHeight="1" x14ac:dyDescent="0.25">
      <c r="A251" s="10">
        <v>50905</v>
      </c>
      <c r="B251" s="10" t="s">
        <v>261</v>
      </c>
      <c r="C251" s="13" t="s">
        <v>33</v>
      </c>
      <c r="D251" s="50"/>
      <c r="E251" s="10"/>
      <c r="F251" s="10" t="s">
        <v>302</v>
      </c>
      <c r="G251" s="11">
        <v>7.8</v>
      </c>
      <c r="H251" s="35"/>
      <c r="I251" s="26">
        <f t="shared" ref="I251:I271" si="8">ROUND(((G251*H251/100)+G251)*2,1)/2</f>
        <v>7.8</v>
      </c>
      <c r="J251" s="173"/>
    </row>
    <row r="252" spans="1:10" ht="17.25" customHeight="1" x14ac:dyDescent="0.25">
      <c r="A252" s="10">
        <v>52405</v>
      </c>
      <c r="B252" s="10" t="s">
        <v>256</v>
      </c>
      <c r="C252" s="13" t="s">
        <v>33</v>
      </c>
      <c r="D252" s="51"/>
      <c r="E252" s="10"/>
      <c r="F252" s="10" t="s">
        <v>302</v>
      </c>
      <c r="G252" s="11">
        <v>4.5999999999999996</v>
      </c>
      <c r="H252" s="35"/>
      <c r="I252" s="26">
        <f t="shared" si="8"/>
        <v>4.5999999999999996</v>
      </c>
      <c r="J252" s="156"/>
    </row>
    <row r="253" spans="1:10" ht="17.25" customHeight="1" x14ac:dyDescent="0.25">
      <c r="A253" s="10"/>
      <c r="B253" s="174" t="s">
        <v>358</v>
      </c>
      <c r="C253" s="13" t="s">
        <v>33</v>
      </c>
      <c r="D253" s="51"/>
      <c r="E253" s="10"/>
      <c r="F253" s="10" t="s">
        <v>233</v>
      </c>
      <c r="G253" s="11"/>
      <c r="H253" s="35"/>
      <c r="I253" s="26">
        <v>10.5</v>
      </c>
      <c r="J253" s="156"/>
    </row>
    <row r="254" spans="1:10" ht="17.25" customHeight="1" x14ac:dyDescent="0.25">
      <c r="A254" s="189" t="s">
        <v>282</v>
      </c>
      <c r="B254" s="190"/>
      <c r="C254" s="13"/>
      <c r="D254" s="51"/>
      <c r="E254" s="10"/>
      <c r="F254" s="10"/>
      <c r="G254" s="11"/>
      <c r="H254" s="35"/>
      <c r="I254" s="26"/>
      <c r="J254" s="156"/>
    </row>
    <row r="255" spans="1:10" ht="17.25" customHeight="1" x14ac:dyDescent="0.25">
      <c r="A255" s="10">
        <v>50215</v>
      </c>
      <c r="B255" s="10" t="s">
        <v>255</v>
      </c>
      <c r="C255" s="13" t="s">
        <v>33</v>
      </c>
      <c r="D255" s="51"/>
      <c r="E255" s="10"/>
      <c r="F255" s="10" t="s">
        <v>302</v>
      </c>
      <c r="G255" s="11">
        <v>7.9</v>
      </c>
      <c r="H255" s="35"/>
      <c r="I255" s="26">
        <f t="shared" si="8"/>
        <v>7.9</v>
      </c>
      <c r="J255" s="156"/>
    </row>
    <row r="256" spans="1:10" ht="17.25" customHeight="1" x14ac:dyDescent="0.25">
      <c r="A256" s="10">
        <v>343177</v>
      </c>
      <c r="B256" s="10" t="s">
        <v>255</v>
      </c>
      <c r="C256" s="13" t="s">
        <v>72</v>
      </c>
      <c r="D256" s="51"/>
      <c r="E256" s="10"/>
      <c r="F256" s="10" t="s">
        <v>40</v>
      </c>
      <c r="G256" s="11">
        <v>12.8</v>
      </c>
      <c r="H256" s="35"/>
      <c r="I256" s="26">
        <f t="shared" si="8"/>
        <v>12.8</v>
      </c>
      <c r="J256" s="156"/>
    </row>
    <row r="257" spans="1:10" ht="17.25" customHeight="1" x14ac:dyDescent="0.25">
      <c r="A257" s="10">
        <v>333277</v>
      </c>
      <c r="B257" s="10" t="s">
        <v>265</v>
      </c>
      <c r="C257" s="13" t="s">
        <v>72</v>
      </c>
      <c r="D257" s="51"/>
      <c r="E257" s="10"/>
      <c r="F257" s="10" t="s">
        <v>40</v>
      </c>
      <c r="G257" s="11">
        <v>25.5</v>
      </c>
      <c r="H257" s="35"/>
      <c r="I257" s="26">
        <f t="shared" si="8"/>
        <v>25.5</v>
      </c>
      <c r="J257" s="156"/>
    </row>
    <row r="258" spans="1:10" ht="17.25" customHeight="1" x14ac:dyDescent="0.25">
      <c r="A258" s="10">
        <v>52315</v>
      </c>
      <c r="B258" s="10" t="s">
        <v>263</v>
      </c>
      <c r="C258" s="13" t="s">
        <v>33</v>
      </c>
      <c r="D258" s="51"/>
      <c r="E258" s="10"/>
      <c r="F258" s="10" t="s">
        <v>302</v>
      </c>
      <c r="G258" s="11">
        <v>4.9000000000000004</v>
      </c>
      <c r="H258" s="35"/>
      <c r="I258" s="26">
        <f t="shared" si="8"/>
        <v>4.9000000000000004</v>
      </c>
      <c r="J258" s="156"/>
    </row>
    <row r="259" spans="1:10" ht="17.25" customHeight="1" x14ac:dyDescent="0.25">
      <c r="A259" s="10"/>
      <c r="B259" s="174" t="s">
        <v>359</v>
      </c>
      <c r="C259" s="13" t="s">
        <v>33</v>
      </c>
      <c r="D259" s="51"/>
      <c r="E259" s="10"/>
      <c r="F259" s="10" t="s">
        <v>233</v>
      </c>
      <c r="G259" s="11"/>
      <c r="H259" s="35"/>
      <c r="I259" s="26">
        <v>10.5</v>
      </c>
      <c r="J259" s="156"/>
    </row>
    <row r="260" spans="1:10" ht="17.25" customHeight="1" x14ac:dyDescent="0.25">
      <c r="A260" s="189" t="s">
        <v>283</v>
      </c>
      <c r="B260" s="190"/>
      <c r="C260" s="13"/>
      <c r="D260" s="51"/>
      <c r="E260" s="10"/>
      <c r="F260" s="10"/>
      <c r="G260" s="11"/>
      <c r="H260" s="35"/>
      <c r="I260" s="26"/>
      <c r="J260" s="156"/>
    </row>
    <row r="261" spans="1:10" ht="17.25" customHeight="1" x14ac:dyDescent="0.25">
      <c r="A261" s="10">
        <v>51125</v>
      </c>
      <c r="B261" s="10" t="s">
        <v>262</v>
      </c>
      <c r="C261" s="13" t="s">
        <v>33</v>
      </c>
      <c r="D261" s="51"/>
      <c r="E261" s="10"/>
      <c r="F261" s="10" t="s">
        <v>302</v>
      </c>
      <c r="G261" s="11">
        <v>8.6999999999999993</v>
      </c>
      <c r="H261" s="35"/>
      <c r="I261" s="26">
        <v>9.6999999999999993</v>
      </c>
      <c r="J261" s="156"/>
    </row>
    <row r="262" spans="1:10" ht="17.25" customHeight="1" x14ac:dyDescent="0.25">
      <c r="A262" s="10"/>
      <c r="B262" s="174" t="s">
        <v>360</v>
      </c>
      <c r="C262" s="13" t="s">
        <v>33</v>
      </c>
      <c r="D262" s="51"/>
      <c r="E262" s="10"/>
      <c r="F262" s="10" t="s">
        <v>233</v>
      </c>
      <c r="G262" s="11"/>
      <c r="H262" s="35"/>
      <c r="I262" s="26">
        <v>10.5</v>
      </c>
      <c r="J262" s="156"/>
    </row>
    <row r="263" spans="1:10" ht="17.25" customHeight="1" x14ac:dyDescent="0.25">
      <c r="A263" s="200" t="s">
        <v>266</v>
      </c>
      <c r="B263" s="201"/>
      <c r="C263" s="13"/>
      <c r="D263" s="51"/>
      <c r="E263" s="10"/>
      <c r="F263" s="10"/>
      <c r="G263" s="11"/>
      <c r="H263" s="35"/>
      <c r="I263" s="26"/>
      <c r="J263" s="156"/>
    </row>
    <row r="264" spans="1:10" ht="17.25" customHeight="1" x14ac:dyDescent="0.25">
      <c r="A264" s="10">
        <v>337937</v>
      </c>
      <c r="B264" s="10" t="s">
        <v>267</v>
      </c>
      <c r="C264" s="13" t="s">
        <v>72</v>
      </c>
      <c r="D264" s="51"/>
      <c r="E264" s="10"/>
      <c r="F264" s="10" t="s">
        <v>40</v>
      </c>
      <c r="G264" s="11">
        <v>10.199999999999999</v>
      </c>
      <c r="H264" s="35"/>
      <c r="I264" s="26">
        <f t="shared" si="8"/>
        <v>10.199999999999999</v>
      </c>
      <c r="J264" s="156"/>
    </row>
    <row r="265" spans="1:10" ht="17.25" customHeight="1" x14ac:dyDescent="0.25">
      <c r="A265" s="10"/>
      <c r="B265" s="10" t="s">
        <v>268</v>
      </c>
      <c r="C265" s="13" t="s">
        <v>72</v>
      </c>
      <c r="D265" s="51"/>
      <c r="E265" s="10"/>
      <c r="F265" s="10" t="s">
        <v>40</v>
      </c>
      <c r="G265" s="11">
        <v>12.5</v>
      </c>
      <c r="H265" s="35"/>
      <c r="I265" s="23">
        <f t="shared" si="8"/>
        <v>12.5</v>
      </c>
      <c r="J265" s="156"/>
    </row>
    <row r="266" spans="1:10" ht="17.25" customHeight="1" x14ac:dyDescent="0.25">
      <c r="A266" s="200" t="s">
        <v>269</v>
      </c>
      <c r="B266" s="201"/>
      <c r="C266" s="13"/>
      <c r="D266" s="51"/>
      <c r="E266" s="10"/>
      <c r="F266" s="10"/>
      <c r="G266" s="11"/>
      <c r="H266" s="35"/>
      <c r="I266" s="23"/>
      <c r="J266" s="156"/>
    </row>
    <row r="267" spans="1:10" ht="17.25" customHeight="1" x14ac:dyDescent="0.25">
      <c r="A267" s="10"/>
      <c r="B267" s="10" t="s">
        <v>270</v>
      </c>
      <c r="C267" s="13" t="s">
        <v>72</v>
      </c>
      <c r="D267" s="51"/>
      <c r="E267" s="10"/>
      <c r="F267" s="10" t="s">
        <v>40</v>
      </c>
      <c r="G267" s="11">
        <v>12.9</v>
      </c>
      <c r="H267" s="35"/>
      <c r="I267" s="23">
        <f t="shared" si="8"/>
        <v>12.9</v>
      </c>
      <c r="J267" s="156"/>
    </row>
    <row r="268" spans="1:10" ht="17.25" customHeight="1" x14ac:dyDescent="0.25">
      <c r="A268" s="10"/>
      <c r="B268" s="10" t="s">
        <v>271</v>
      </c>
      <c r="C268" s="13" t="s">
        <v>72</v>
      </c>
      <c r="D268" s="51"/>
      <c r="E268" s="10"/>
      <c r="F268" s="10" t="s">
        <v>40</v>
      </c>
      <c r="G268" s="11">
        <v>13.8</v>
      </c>
      <c r="H268" s="35"/>
      <c r="I268" s="23">
        <f t="shared" si="8"/>
        <v>13.8</v>
      </c>
      <c r="J268" s="156"/>
    </row>
    <row r="269" spans="1:10" ht="17.25" customHeight="1" x14ac:dyDescent="0.25">
      <c r="A269" s="10"/>
      <c r="B269" s="10" t="s">
        <v>272</v>
      </c>
      <c r="C269" s="13" t="s">
        <v>72</v>
      </c>
      <c r="D269" s="51"/>
      <c r="E269" s="10"/>
      <c r="F269" s="10" t="s">
        <v>40</v>
      </c>
      <c r="G269" s="11">
        <v>13.8</v>
      </c>
      <c r="H269" s="35"/>
      <c r="I269" s="23">
        <f t="shared" si="8"/>
        <v>13.8</v>
      </c>
      <c r="J269" s="156"/>
    </row>
    <row r="270" spans="1:10" ht="17.25" customHeight="1" x14ac:dyDescent="0.25">
      <c r="A270" s="10"/>
      <c r="B270" s="10" t="s">
        <v>273</v>
      </c>
      <c r="C270" s="13" t="s">
        <v>72</v>
      </c>
      <c r="D270" s="51"/>
      <c r="E270" s="10"/>
      <c r="F270" s="10" t="s">
        <v>40</v>
      </c>
      <c r="G270" s="11">
        <v>18.899999999999999</v>
      </c>
      <c r="H270" s="35"/>
      <c r="I270" s="23">
        <f t="shared" si="8"/>
        <v>18.899999999999999</v>
      </c>
      <c r="J270" s="156"/>
    </row>
    <row r="271" spans="1:10" ht="17.25" customHeight="1" x14ac:dyDescent="0.25">
      <c r="A271" s="10"/>
      <c r="B271" s="10" t="s">
        <v>274</v>
      </c>
      <c r="C271" s="13" t="s">
        <v>72</v>
      </c>
      <c r="D271" s="51"/>
      <c r="E271" s="10"/>
      <c r="F271" s="10" t="s">
        <v>40</v>
      </c>
      <c r="G271" s="11">
        <v>10.9</v>
      </c>
      <c r="H271" s="35"/>
      <c r="I271" s="23">
        <f t="shared" si="8"/>
        <v>10.9</v>
      </c>
      <c r="J271" s="156"/>
    </row>
    <row r="272" spans="1:10" ht="17.25" customHeight="1" x14ac:dyDescent="0.25">
      <c r="A272" s="200" t="s">
        <v>275</v>
      </c>
      <c r="B272" s="201"/>
      <c r="C272" s="13"/>
      <c r="D272" s="51"/>
      <c r="E272" s="10"/>
      <c r="F272" s="10"/>
      <c r="G272" s="11"/>
      <c r="H272" s="35"/>
      <c r="I272" s="23"/>
      <c r="J272" s="156"/>
    </row>
    <row r="273" spans="1:10" ht="17.25" customHeight="1" x14ac:dyDescent="0.25">
      <c r="A273" s="10"/>
      <c r="B273" s="10" t="s">
        <v>276</v>
      </c>
      <c r="C273" s="13" t="s">
        <v>72</v>
      </c>
      <c r="D273" s="51"/>
      <c r="E273" s="10"/>
      <c r="F273" s="10" t="s">
        <v>40</v>
      </c>
      <c r="G273" s="11">
        <v>13.5</v>
      </c>
      <c r="H273" s="35"/>
      <c r="I273" s="23">
        <f t="shared" ref="I273:I280" si="9">ROUND(((G273*H273/100)+G273)*2,1)/2</f>
        <v>13.5</v>
      </c>
      <c r="J273" s="156"/>
    </row>
    <row r="274" spans="1:10" ht="17.25" customHeight="1" x14ac:dyDescent="0.25">
      <c r="A274" s="10"/>
      <c r="B274" s="10" t="s">
        <v>278</v>
      </c>
      <c r="C274" s="13" t="s">
        <v>72</v>
      </c>
      <c r="D274" s="51"/>
      <c r="E274" s="10"/>
      <c r="F274" s="10" t="s">
        <v>40</v>
      </c>
      <c r="G274" s="11">
        <v>11.5</v>
      </c>
      <c r="H274" s="35"/>
      <c r="I274" s="23">
        <f t="shared" si="9"/>
        <v>11.5</v>
      </c>
      <c r="J274" s="156"/>
    </row>
    <row r="275" spans="1:10" ht="17.25" customHeight="1" x14ac:dyDescent="0.25">
      <c r="A275" s="200" t="s">
        <v>277</v>
      </c>
      <c r="B275" s="201"/>
      <c r="C275" s="13"/>
      <c r="D275" s="51"/>
      <c r="E275" s="10"/>
      <c r="F275" s="10"/>
      <c r="G275" s="11"/>
      <c r="H275" s="35"/>
      <c r="I275" s="23"/>
      <c r="J275" s="156"/>
    </row>
    <row r="276" spans="1:10" ht="17.25" customHeight="1" x14ac:dyDescent="0.25">
      <c r="A276" s="10"/>
      <c r="B276" s="10" t="s">
        <v>279</v>
      </c>
      <c r="C276" s="13" t="s">
        <v>72</v>
      </c>
      <c r="D276" s="51"/>
      <c r="E276" s="10"/>
      <c r="F276" s="10" t="s">
        <v>40</v>
      </c>
      <c r="G276" s="11">
        <v>10.9</v>
      </c>
      <c r="H276" s="35"/>
      <c r="I276" s="23">
        <f t="shared" si="9"/>
        <v>10.9</v>
      </c>
      <c r="J276" s="156"/>
    </row>
    <row r="277" spans="1:10" ht="17.25" customHeight="1" x14ac:dyDescent="0.25">
      <c r="A277" s="10"/>
      <c r="B277" s="10" t="s">
        <v>338</v>
      </c>
      <c r="C277" s="13" t="s">
        <v>72</v>
      </c>
      <c r="D277" s="51"/>
      <c r="E277" s="10"/>
      <c r="F277" s="10" t="s">
        <v>40</v>
      </c>
      <c r="G277" s="11">
        <v>16.5</v>
      </c>
      <c r="H277" s="35"/>
      <c r="I277" s="23">
        <f t="shared" si="9"/>
        <v>16.5</v>
      </c>
      <c r="J277" s="156"/>
    </row>
    <row r="278" spans="1:10" ht="17.25" customHeight="1" x14ac:dyDescent="0.25">
      <c r="A278" s="10"/>
      <c r="B278" s="10" t="s">
        <v>280</v>
      </c>
      <c r="C278" s="13" t="s">
        <v>72</v>
      </c>
      <c r="D278" s="51"/>
      <c r="E278" s="10"/>
      <c r="F278" s="10" t="s">
        <v>40</v>
      </c>
      <c r="G278" s="11">
        <v>29.8</v>
      </c>
      <c r="H278" s="35"/>
      <c r="I278" s="23">
        <f t="shared" si="9"/>
        <v>29.8</v>
      </c>
      <c r="J278" s="156"/>
    </row>
    <row r="279" spans="1:10" ht="17.25" customHeight="1" x14ac:dyDescent="0.25">
      <c r="A279" s="200" t="s">
        <v>284</v>
      </c>
      <c r="B279" s="201"/>
      <c r="C279" s="13"/>
      <c r="D279" s="51"/>
      <c r="E279" s="10"/>
      <c r="F279" s="10"/>
      <c r="G279" s="11"/>
      <c r="H279" s="35"/>
      <c r="I279" s="23"/>
      <c r="J279" s="156"/>
    </row>
    <row r="280" spans="1:10" ht="17.25" customHeight="1" x14ac:dyDescent="0.25">
      <c r="A280" s="10"/>
      <c r="B280" s="10" t="s">
        <v>285</v>
      </c>
      <c r="C280" s="13" t="s">
        <v>72</v>
      </c>
      <c r="D280" s="51"/>
      <c r="E280" s="10"/>
      <c r="F280" s="10" t="s">
        <v>40</v>
      </c>
      <c r="G280" s="11">
        <v>10.4</v>
      </c>
      <c r="H280" s="35"/>
      <c r="I280" s="23">
        <f t="shared" si="9"/>
        <v>10.4</v>
      </c>
      <c r="J280" s="156"/>
    </row>
    <row r="281" spans="1:10" ht="17.25" customHeight="1" x14ac:dyDescent="0.25">
      <c r="A281" s="10"/>
      <c r="B281" s="10" t="s">
        <v>286</v>
      </c>
      <c r="C281" s="13" t="s">
        <v>72</v>
      </c>
      <c r="D281" s="51"/>
      <c r="E281" s="10"/>
      <c r="F281" s="10" t="s">
        <v>40</v>
      </c>
      <c r="G281" s="11">
        <v>16.8</v>
      </c>
      <c r="H281" s="35"/>
      <c r="I281" s="23">
        <f t="shared" ref="I281:I286" si="10">ROUND(((G281*H281/100)+G281)*2,1)/2</f>
        <v>16.8</v>
      </c>
      <c r="J281" s="156"/>
    </row>
    <row r="282" spans="1:10" ht="17.25" customHeight="1" x14ac:dyDescent="0.25">
      <c r="A282" s="200" t="s">
        <v>288</v>
      </c>
      <c r="B282" s="201"/>
      <c r="C282" s="13"/>
      <c r="D282" s="51"/>
      <c r="E282" s="10"/>
      <c r="F282" s="10"/>
      <c r="G282" s="11"/>
      <c r="H282" s="35"/>
      <c r="I282" s="23"/>
      <c r="J282" s="156"/>
    </row>
    <row r="283" spans="1:10" ht="17.25" customHeight="1" x14ac:dyDescent="0.25">
      <c r="A283" s="10"/>
      <c r="B283" s="10" t="s">
        <v>287</v>
      </c>
      <c r="C283" s="13" t="s">
        <v>72</v>
      </c>
      <c r="D283" s="51"/>
      <c r="E283" s="10"/>
      <c r="F283" s="10" t="s">
        <v>40</v>
      </c>
      <c r="G283" s="11">
        <v>23.2</v>
      </c>
      <c r="H283" s="35"/>
      <c r="I283" s="23">
        <f t="shared" si="10"/>
        <v>23.2</v>
      </c>
      <c r="J283" s="156"/>
    </row>
    <row r="284" spans="1:10" ht="17.25" customHeight="1" x14ac:dyDescent="0.25">
      <c r="A284" s="10"/>
      <c r="B284" s="10" t="s">
        <v>289</v>
      </c>
      <c r="C284" s="13" t="s">
        <v>72</v>
      </c>
      <c r="D284" s="51"/>
      <c r="E284" s="10"/>
      <c r="F284" s="10" t="s">
        <v>40</v>
      </c>
      <c r="G284" s="11">
        <v>20.45</v>
      </c>
      <c r="H284" s="35"/>
      <c r="I284" s="23">
        <f t="shared" si="10"/>
        <v>20.45</v>
      </c>
      <c r="J284" s="156"/>
    </row>
    <row r="285" spans="1:10" ht="17.25" customHeight="1" x14ac:dyDescent="0.25">
      <c r="A285" s="10"/>
      <c r="B285" s="10" t="s">
        <v>290</v>
      </c>
      <c r="C285" s="13" t="s">
        <v>72</v>
      </c>
      <c r="D285" s="51"/>
      <c r="E285" s="10"/>
      <c r="F285" s="10" t="s">
        <v>40</v>
      </c>
      <c r="G285" s="11">
        <v>20.45</v>
      </c>
      <c r="H285" s="35"/>
      <c r="I285" s="23">
        <f t="shared" si="10"/>
        <v>20.45</v>
      </c>
      <c r="J285" s="156"/>
    </row>
    <row r="286" spans="1:10" ht="17.25" customHeight="1" x14ac:dyDescent="0.25">
      <c r="A286" s="10"/>
      <c r="B286" s="10" t="s">
        <v>291</v>
      </c>
      <c r="C286" s="13" t="s">
        <v>72</v>
      </c>
      <c r="D286" s="51"/>
      <c r="E286" s="10"/>
      <c r="F286" s="10" t="s">
        <v>40</v>
      </c>
      <c r="G286" s="11">
        <v>33.450000000000003</v>
      </c>
      <c r="H286" s="35"/>
      <c r="I286" s="23">
        <f t="shared" si="10"/>
        <v>33.450000000000003</v>
      </c>
      <c r="J286" s="156"/>
    </row>
    <row r="287" spans="1:10" ht="12.75" customHeight="1" x14ac:dyDescent="0.25">
      <c r="D287" s="54"/>
      <c r="I287" s="5"/>
    </row>
    <row r="288" spans="1:10" ht="12.75" customHeight="1" x14ac:dyDescent="0.25">
      <c r="A288" s="59" t="s">
        <v>343</v>
      </c>
      <c r="D288" s="54"/>
      <c r="I288" s="5"/>
    </row>
    <row r="289" spans="1:9" ht="12.75" customHeight="1" x14ac:dyDescent="0.25">
      <c r="A289" s="49"/>
      <c r="D289" s="54"/>
      <c r="I289" s="5"/>
    </row>
    <row r="290" spans="1:9" ht="12.75" customHeight="1" x14ac:dyDescent="0.25">
      <c r="A290" s="49" t="s">
        <v>337</v>
      </c>
      <c r="D290" s="54"/>
      <c r="I290" s="5"/>
    </row>
    <row r="291" spans="1:9" ht="12.75" customHeight="1" x14ac:dyDescent="0.25">
      <c r="A291" s="49" t="s">
        <v>344</v>
      </c>
      <c r="D291" s="54"/>
      <c r="I291" s="5"/>
    </row>
    <row r="292" spans="1:9" ht="12.75" customHeight="1" x14ac:dyDescent="0.25">
      <c r="A292" s="49"/>
      <c r="D292" s="54"/>
      <c r="I292" s="5"/>
    </row>
    <row r="293" spans="1:9" ht="12.75" customHeight="1" x14ac:dyDescent="0.25">
      <c r="A293" s="49" t="s">
        <v>330</v>
      </c>
      <c r="B293" s="58" t="s">
        <v>319</v>
      </c>
      <c r="D293" s="54"/>
      <c r="I293" s="5"/>
    </row>
    <row r="294" spans="1:9" ht="12.75" customHeight="1" x14ac:dyDescent="0.25">
      <c r="A294" s="49" t="s">
        <v>320</v>
      </c>
      <c r="B294" s="49" t="s">
        <v>321</v>
      </c>
      <c r="D294" s="54"/>
      <c r="I294" s="5"/>
    </row>
    <row r="295" spans="1:9" ht="12.75" customHeight="1" x14ac:dyDescent="0.25">
      <c r="D295" s="54"/>
      <c r="I295" s="5"/>
    </row>
    <row r="296" spans="1:9" ht="12" customHeight="1" x14ac:dyDescent="0.25">
      <c r="A296" s="49" t="s">
        <v>341</v>
      </c>
      <c r="C296" s="60"/>
      <c r="D296" s="54"/>
      <c r="I296" s="5"/>
    </row>
    <row r="297" spans="1:9" ht="12.75" customHeight="1" x14ac:dyDescent="0.25">
      <c r="A297" s="2" t="s">
        <v>342</v>
      </c>
      <c r="B297" s="2"/>
      <c r="C297" s="21"/>
      <c r="D297" s="55"/>
      <c r="F297" s="2"/>
      <c r="G297" s="6"/>
      <c r="I297" s="5"/>
    </row>
    <row r="298" spans="1:9" ht="12.75" customHeight="1" x14ac:dyDescent="0.25">
      <c r="A298" s="152" t="s">
        <v>345</v>
      </c>
      <c r="B298" s="7"/>
      <c r="C298" s="22"/>
      <c r="D298" s="55"/>
      <c r="F298" s="7"/>
      <c r="G298" s="8"/>
      <c r="I298" s="5"/>
    </row>
    <row r="299" spans="1:9" ht="12.75" customHeight="1" x14ac:dyDescent="0.25">
      <c r="A299" s="7"/>
      <c r="B299" s="7"/>
      <c r="C299" s="22"/>
      <c r="D299" s="56"/>
      <c r="F299" s="7"/>
      <c r="G299" s="8"/>
      <c r="I299" s="5"/>
    </row>
    <row r="300" spans="1:9" ht="33.75" customHeight="1" x14ac:dyDescent="0.25">
      <c r="A300" s="95" t="s">
        <v>315</v>
      </c>
      <c r="B300" s="196"/>
      <c r="C300" s="197"/>
      <c r="D300" s="55"/>
      <c r="F300" s="7"/>
      <c r="G300" s="8"/>
      <c r="I300" s="5"/>
    </row>
    <row r="301" spans="1:9" ht="33.75" customHeight="1" x14ac:dyDescent="0.25">
      <c r="A301" s="96" t="s">
        <v>316</v>
      </c>
      <c r="B301" s="198"/>
      <c r="C301" s="199"/>
      <c r="D301" s="56"/>
      <c r="F301" s="7"/>
      <c r="G301" s="8"/>
      <c r="I301" s="5"/>
    </row>
    <row r="302" spans="1:9" ht="12.75" customHeight="1" x14ac:dyDescent="0.25">
      <c r="A302" s="7"/>
      <c r="B302" s="7"/>
      <c r="C302" s="22"/>
      <c r="D302" s="55"/>
      <c r="F302" s="7"/>
      <c r="G302" s="8"/>
      <c r="I302" s="5"/>
    </row>
    <row r="303" spans="1:9" ht="12.75" customHeight="1" x14ac:dyDescent="0.25">
      <c r="A303" s="7"/>
      <c r="B303" s="7"/>
      <c r="C303" s="22"/>
      <c r="D303" s="55"/>
      <c r="F303" s="7"/>
      <c r="G303" s="8"/>
      <c r="I303" s="5"/>
    </row>
    <row r="304" spans="1:9" ht="12.75" customHeight="1" x14ac:dyDescent="0.25">
      <c r="A304" s="7"/>
      <c r="B304" s="7"/>
      <c r="C304" s="22"/>
      <c r="D304" s="56"/>
      <c r="F304" s="7"/>
      <c r="G304" s="8"/>
      <c r="I304" s="5"/>
    </row>
    <row r="305" spans="1:9" ht="12.75" customHeight="1" x14ac:dyDescent="0.25">
      <c r="A305" s="2"/>
      <c r="B305" s="9"/>
      <c r="C305" s="21"/>
      <c r="D305" s="55"/>
      <c r="F305" s="2"/>
      <c r="G305" s="6"/>
      <c r="I305" s="5"/>
    </row>
    <row r="306" spans="1:9" ht="12.75" customHeight="1" x14ac:dyDescent="0.25">
      <c r="A306" s="7"/>
      <c r="B306" s="7"/>
      <c r="C306" s="22"/>
      <c r="D306" s="55"/>
      <c r="F306" s="7"/>
      <c r="G306" s="8"/>
      <c r="I306" s="5"/>
    </row>
    <row r="307" spans="1:9" ht="12.75" customHeight="1" x14ac:dyDescent="0.25">
      <c r="D307" s="54"/>
    </row>
    <row r="308" spans="1:9" ht="12.75" customHeight="1" x14ac:dyDescent="0.25">
      <c r="D308" s="54"/>
    </row>
    <row r="309" spans="1:9" ht="12.75" customHeight="1" x14ac:dyDescent="0.25">
      <c r="D309" s="54"/>
    </row>
    <row r="310" spans="1:9" ht="12.75" customHeight="1" x14ac:dyDescent="0.25">
      <c r="D310" s="54"/>
    </row>
    <row r="311" spans="1:9" ht="12.75" customHeight="1" x14ac:dyDescent="0.25">
      <c r="D311" s="54"/>
    </row>
    <row r="312" spans="1:9" ht="12.75" customHeight="1" x14ac:dyDescent="0.25">
      <c r="D312" s="54"/>
    </row>
    <row r="313" spans="1:9" ht="12.75" customHeight="1" x14ac:dyDescent="0.25">
      <c r="D313" s="54"/>
    </row>
    <row r="314" spans="1:9" ht="12.75" customHeight="1" x14ac:dyDescent="0.25">
      <c r="D314" s="54"/>
    </row>
    <row r="315" spans="1:9" ht="12.75" customHeight="1" x14ac:dyDescent="0.25">
      <c r="D315" s="54"/>
    </row>
    <row r="316" spans="1:9" ht="12.75" customHeight="1" x14ac:dyDescent="0.25">
      <c r="D316" s="54"/>
    </row>
    <row r="317" spans="1:9" ht="12.75" customHeight="1" x14ac:dyDescent="0.25">
      <c r="D317" s="54"/>
    </row>
    <row r="318" spans="1:9" ht="12.75" customHeight="1" x14ac:dyDescent="0.25">
      <c r="D318" s="54"/>
    </row>
    <row r="319" spans="1:9" ht="12.75" customHeight="1" x14ac:dyDescent="0.25">
      <c r="D319" s="54"/>
    </row>
    <row r="320" spans="1:9" ht="12.75" customHeight="1" x14ac:dyDescent="0.25">
      <c r="D320" s="54"/>
    </row>
    <row r="321" spans="4:4" ht="12.75" customHeight="1" x14ac:dyDescent="0.25">
      <c r="D321" s="54"/>
    </row>
    <row r="322" spans="4:4" ht="12.75" customHeight="1" x14ac:dyDescent="0.25">
      <c r="D322" s="54"/>
    </row>
    <row r="323" spans="4:4" ht="12.75" customHeight="1" x14ac:dyDescent="0.25">
      <c r="D323" s="54"/>
    </row>
    <row r="324" spans="4:4" ht="12.75" customHeight="1" x14ac:dyDescent="0.25">
      <c r="D324" s="54"/>
    </row>
    <row r="325" spans="4:4" ht="12.75" customHeight="1" x14ac:dyDescent="0.25">
      <c r="D325" s="54"/>
    </row>
    <row r="326" spans="4:4" ht="12.75" customHeight="1" x14ac:dyDescent="0.25">
      <c r="D326" s="54"/>
    </row>
    <row r="327" spans="4:4" ht="12.75" customHeight="1" x14ac:dyDescent="0.25">
      <c r="D327" s="54"/>
    </row>
    <row r="328" spans="4:4" ht="12.75" customHeight="1" x14ac:dyDescent="0.25">
      <c r="D328" s="54"/>
    </row>
    <row r="329" spans="4:4" ht="12.75" customHeight="1" x14ac:dyDescent="0.25">
      <c r="D329" s="54"/>
    </row>
    <row r="330" spans="4:4" ht="12.75" customHeight="1" x14ac:dyDescent="0.25">
      <c r="D330" s="54"/>
    </row>
    <row r="331" spans="4:4" ht="12.75" customHeight="1" x14ac:dyDescent="0.25">
      <c r="D331" s="54"/>
    </row>
    <row r="332" spans="4:4" ht="12.75" customHeight="1" x14ac:dyDescent="0.25">
      <c r="D332" s="54"/>
    </row>
    <row r="333" spans="4:4" ht="12.75" customHeight="1" x14ac:dyDescent="0.25">
      <c r="D333" s="54"/>
    </row>
    <row r="334" spans="4:4" ht="12.75" customHeight="1" x14ac:dyDescent="0.25">
      <c r="D334" s="54"/>
    </row>
    <row r="335" spans="4:4" ht="12.75" customHeight="1" x14ac:dyDescent="0.25">
      <c r="D335" s="54"/>
    </row>
  </sheetData>
  <sheetProtection algorithmName="SHA-512" hashValue="wsA2dSZn0toKvRSDvTph4U2WAp4iR57W8iYOOEZu7C/s3Corl5l3bdtrZxPZoQzzBy9is/uO+qS88EVDSF0N0g==" saltValue="Z3R6gILlMOLu0JeCst1Tow==" spinCount="100000" sheet="1" objects="1" scenarios="1"/>
  <mergeCells count="27">
    <mergeCell ref="D67:F67"/>
    <mergeCell ref="D72:F72"/>
    <mergeCell ref="D76:F76"/>
    <mergeCell ref="B300:C300"/>
    <mergeCell ref="B301:C301"/>
    <mergeCell ref="A279:B279"/>
    <mergeCell ref="A282:B282"/>
    <mergeCell ref="A263:B263"/>
    <mergeCell ref="A266:B266"/>
    <mergeCell ref="A272:B272"/>
    <mergeCell ref="A275:B275"/>
    <mergeCell ref="B2:G2"/>
    <mergeCell ref="B7:G7"/>
    <mergeCell ref="B8:G8"/>
    <mergeCell ref="A254:B254"/>
    <mergeCell ref="A260:B260"/>
    <mergeCell ref="A239:B239"/>
    <mergeCell ref="A247:B247"/>
    <mergeCell ref="A9:I9"/>
    <mergeCell ref="B3:G3"/>
    <mergeCell ref="B4:G4"/>
    <mergeCell ref="B5:G5"/>
    <mergeCell ref="B6:G6"/>
    <mergeCell ref="D11:F11"/>
    <mergeCell ref="D49:F49"/>
    <mergeCell ref="D52:F52"/>
    <mergeCell ref="D59:F59"/>
  </mergeCells>
  <hyperlinks>
    <hyperlink ref="B293" r:id="rId1" xr:uid="{7AB03219-1C9A-4034-90FC-CCB0B8BBDF1B}"/>
  </hyperlinks>
  <printOptions horizontalCentered="1"/>
  <pageMargins left="0.23622047244094491" right="0.23622047244094491" top="0.94488188976377963" bottom="0.35433070866141736" header="0.23622047244094491" footer="0.19685039370078741"/>
  <pageSetup paperSize="9" scale="99" fitToHeight="0" orientation="portrait" r:id="rId2"/>
  <headerFooter>
    <oddHeader>&amp;LMeier Getränke AG
Aegertenstarsse 11 B
5200 Brugg&amp;C&amp;"Arial,Fett"Stadtfest Brugg 2019
&amp;A&amp;R&amp;G</oddHeader>
    <oddFooter>&amp;L&amp;8Alle Preisangaben &amp;"Arial,Fett"ohne&amp;"Arial,Standard" MwSt, Gebinde- und Recyclinggebühren&amp;R&amp;"Arial,Fett"&amp;8Seite&amp;P/&amp;N</oddFooter>
  </headerFooter>
  <rowBreaks count="4" manualBreakCount="4">
    <brk id="100" max="16383" man="1"/>
    <brk id="148" max="16383" man="1"/>
    <brk id="225" max="16383" man="1"/>
    <brk id="271" max="16383" man="1"/>
  </rowBreaks>
  <legacyDrawing r:id="rId3"/>
  <legacyDrawingHF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Bestell-Liste Festmaterial</vt:lpstr>
      <vt:lpstr>Bestell-Liste Getränke </vt:lpstr>
      <vt:lpstr>'Bestell-Liste Festmaterial'!Drucktitel</vt:lpstr>
      <vt:lpstr>'Bestell-Liste Getränke '!Drucktitel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Stephan Ineichen</dc:creator>
  <cp:lastModifiedBy>Martina</cp:lastModifiedBy>
  <cp:lastPrinted>2019-01-22T09:01:19Z</cp:lastPrinted>
  <dcterms:created xsi:type="dcterms:W3CDTF">2018-06-07T11:15:43Z</dcterms:created>
  <dcterms:modified xsi:type="dcterms:W3CDTF">2019-01-22T20:15:19Z</dcterms:modified>
</cp:coreProperties>
</file>